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2995729-A42B-47EC-A9AC-9C222CC72A7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Лист1!$A$1:$U$156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N12" i="1" s="1"/>
  <c r="Q12" i="1" s="1"/>
  <c r="T12" i="1" s="1"/>
  <c r="L12" i="1"/>
  <c r="O12" i="1" s="1"/>
  <c r="R12" i="1" s="1"/>
  <c r="U12" i="1" s="1"/>
  <c r="J12" i="1"/>
  <c r="M12" i="1" s="1"/>
  <c r="P12" i="1" s="1"/>
  <c r="S12" i="1" s="1"/>
  <c r="M19" i="1" l="1"/>
  <c r="M20" i="1"/>
  <c r="M21" i="1"/>
  <c r="M22" i="1"/>
  <c r="M23" i="1"/>
  <c r="M24" i="1"/>
  <c r="M17" i="1"/>
  <c r="M18" i="1"/>
  <c r="M16" i="1"/>
  <c r="M15" i="1"/>
  <c r="G15" i="1" l="1"/>
  <c r="G149" i="1" l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48" i="1" l="1"/>
</calcChain>
</file>

<file path=xl/sharedStrings.xml><?xml version="1.0" encoding="utf-8"?>
<sst xmlns="http://schemas.openxmlformats.org/spreadsheetml/2006/main" count="1967" uniqueCount="129">
  <si>
    <t>Раздел 2.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</si>
  <si>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r>
      <t xml:space="preserve">Инвестиционная программа </t>
    </r>
    <r>
      <rPr>
        <u/>
        <sz val="12"/>
        <color theme="1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</si>
  <si>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t xml:space="preserve">                                                         полное наименование субъекта электроэнергетики</t>
  </si>
  <si>
    <t>№ п/п</t>
  </si>
  <si>
    <t>Наименование показателя</t>
  </si>
  <si>
    <t>Единица измерения</t>
  </si>
  <si>
    <t>Фактические данные о реализации мероприятий по технологическому присоединению</t>
  </si>
  <si>
    <t xml:space="preserve">Среднее за 3 года значение фактических данных о реализации мероприятий по технологическому присоединению </t>
  </si>
  <si>
    <t>1</t>
  </si>
  <si>
    <r>
      <t>нд</t>
    </r>
    <r>
      <rPr>
        <vertAlign val="superscript"/>
        <sz val="12"/>
        <color theme="1"/>
        <rFont val="Times New Roman"/>
        <family val="1"/>
        <charset val="204"/>
      </rPr>
      <t>3)</t>
    </r>
  </si>
  <si>
    <t>нд</t>
  </si>
  <si>
    <t>1.1</t>
  </si>
  <si>
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</si>
  <si>
    <t>1.1.1</t>
  </si>
  <si>
    <t>Наличие обязательств по исполнению договоров об осуществлении технологического присоединения к электрическим сетям по состоянию на 1 января  соответствующего года</t>
  </si>
  <si>
    <r>
      <t>шт.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</si>
  <si>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МВт</t>
    </r>
    <r>
      <rPr>
        <vertAlign val="superscript"/>
        <sz val="12"/>
        <color theme="1"/>
        <rFont val="Times New Roman"/>
        <family val="1"/>
        <charset val="204"/>
      </rPr>
      <t>2)</t>
    </r>
  </si>
  <si>
    <t>1.1.1.1</t>
  </si>
  <si>
    <t xml:space="preserve">          в том числе не предусматривающие выполнение работ со стороны сетевой организации</t>
  </si>
  <si>
    <t>1.1.1.2</t>
  </si>
  <si>
    <t xml:space="preserve">          в том числе только с реконструкцией объектов электросетевого хозяйства</t>
  </si>
  <si>
    <t>1.1.1.3</t>
  </si>
  <si>
    <t xml:space="preserve">          в том числе с реконструкцией и новым строительством объектов электросетевого хозяйства</t>
  </si>
  <si>
    <t>1.1.1.4</t>
  </si>
  <si>
    <t xml:space="preserve">          в том числе только с новым строительством объектов электросетевого хозяйства</t>
  </si>
  <si>
    <t>1.1.2</t>
  </si>
  <si>
    <t>Принято обязательств по исполнению договоров об осуществлении технологического присоединения к электрическим сетям за планируемый (истекший) год</t>
  </si>
  <si>
    <t>1.1.2.1</t>
  </si>
  <si>
    <t>1.1.2.2</t>
  </si>
  <si>
    <t>1.1.2.3</t>
  </si>
  <si>
    <t>1.1.2.4</t>
  </si>
  <si>
    <t>1.1.3</t>
  </si>
  <si>
    <t>Исполнено обязательств по договорам об осуществлении технологического присоединения к электрическим сетям за планируемый (истекший) год</t>
  </si>
  <si>
    <t>1.1.3.1</t>
  </si>
  <si>
    <t>1.1.3.2</t>
  </si>
  <si>
    <t>1.1.3.3</t>
  </si>
  <si>
    <t>1.1.3.4</t>
  </si>
  <si>
    <t>1.1.4</t>
  </si>
  <si>
    <t>Освоение капитальных вложений по мероприятиям, реализуемым в рамках исполнения договоров об осуществлении технологического присоединения к электрическим сетям</t>
  </si>
  <si>
    <t>млн рублей
без НДС</t>
  </si>
  <si>
    <t>1.1.4.1</t>
  </si>
  <si>
    <t xml:space="preserve">          в том числе затраты на проектно изыскательские работы</t>
  </si>
  <si>
    <t>1.1.4.2</t>
  </si>
  <si>
    <t xml:space="preserve">          в том числе затраты на реконструкцию объектов электросетевого хозяйства</t>
  </si>
  <si>
    <t>1.1.4.3</t>
  </si>
  <si>
    <t xml:space="preserve">          в том числе затраты на новое строительство объектов электросетевого хозяйства</t>
  </si>
  <si>
    <t>1.1.4.4</t>
  </si>
  <si>
    <t xml:space="preserve">          в том числе затраты не включаемые в плату за технологическое присоединение</t>
  </si>
  <si>
    <t>1.1.5</t>
  </si>
  <si>
    <t>Постановка объектов электросетевого хозяйства под напряжение в рамках исполнения договоров об осуществлении технологического присоединения к электрическим сетям</t>
  </si>
  <si>
    <t>МВт</t>
  </si>
  <si>
    <t>МВА</t>
  </si>
  <si>
    <t>км</t>
  </si>
  <si>
    <r>
      <t>Другое</t>
    </r>
    <r>
      <rPr>
        <vertAlign val="superscript"/>
        <sz val="12"/>
        <color theme="1"/>
        <rFont val="Times New Roman"/>
        <family val="1"/>
        <charset val="204"/>
      </rPr>
      <t>5)</t>
    </r>
  </si>
  <si>
    <t>1.1.5.1</t>
  </si>
  <si>
    <t>1.1.5.2</t>
  </si>
  <si>
    <t>1.1.5.3</t>
  </si>
  <si>
    <t>1.1.6</t>
  </si>
  <si>
    <t>Ввод объектов инвестиционной деятельности (мощностей) в эксплуатацию в рамках исполнения договоров об осуществлении технологического присоединения к электрическим сетям</t>
  </si>
  <si>
    <t>1.1.6.1</t>
  </si>
  <si>
    <t>Другое</t>
  </si>
  <si>
    <t>1.1.6.2</t>
  </si>
  <si>
    <t>1.1.6.3</t>
  </si>
  <si>
    <t>1.2</t>
  </si>
  <si>
    <t>Группа инвестиционных проектов "Технологическое присоединение энергопринимающих устройств потребителей максимальной мощностью до 150 кВт включительно, всего"</t>
  </si>
  <si>
    <t>1.2.1</t>
  </si>
  <si>
    <t>1.2.1.1</t>
  </si>
  <si>
    <t>1.2.1.2</t>
  </si>
  <si>
    <t>1.2.1.3</t>
  </si>
  <si>
    <t>1.2.1.4</t>
  </si>
  <si>
    <t>1.2.2</t>
  </si>
  <si>
    <t>1.2.2.1</t>
  </si>
  <si>
    <t>1.2.2.2</t>
  </si>
  <si>
    <t>1.2.2.3</t>
  </si>
  <si>
    <t>1.2.2.4</t>
  </si>
  <si>
    <t>1.2.3</t>
  </si>
  <si>
    <t>1.2.3.1</t>
  </si>
  <si>
    <t>1.2.3.2</t>
  </si>
  <si>
    <t>1.2.3.3</t>
  </si>
  <si>
    <t>1.2.3.4</t>
  </si>
  <si>
    <t>1.2.4</t>
  </si>
  <si>
    <t>1.2.4.1</t>
  </si>
  <si>
    <t>1.2.4.2</t>
  </si>
  <si>
    <t>1.2.4.3</t>
  </si>
  <si>
    <t>1.2.4.4</t>
  </si>
  <si>
    <t>1.2.5</t>
  </si>
  <si>
    <t>1.2.5.1</t>
  </si>
  <si>
    <t>1.2.5.2</t>
  </si>
  <si>
    <t>1.2.5.3</t>
  </si>
  <si>
    <t>1.2.6</t>
  </si>
  <si>
    <t>1.2.6.1</t>
  </si>
  <si>
    <t>1.2.6.2</t>
  </si>
  <si>
    <t>1.2.6.3</t>
  </si>
  <si>
    <r>
      <t>…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</si>
  <si>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rPr>
        <vertAlign val="superscript"/>
        <sz val="11"/>
        <color theme="1"/>
        <rFont val="Times New Roman"/>
        <family val="1"/>
        <charset val="204"/>
      </rPr>
      <t xml:space="preserve">1) </t>
    </r>
    <r>
      <rPr>
        <sz val="11"/>
        <color theme="1"/>
        <rFont val="Times New Roman"/>
        <family val="1"/>
        <charset val="204"/>
      </rPr>
      <t>шт. договоров об осуществлении технологического присоединения к электрическим сетям</t>
    </r>
  </si>
  <si>
    <r>
      <rPr>
        <vertAlign val="superscript"/>
        <sz val="11"/>
        <color theme="1"/>
        <rFont val="Times New Roman"/>
        <family val="1"/>
        <charset val="204"/>
      </rPr>
      <t xml:space="preserve">2) </t>
    </r>
    <r>
      <rPr>
        <sz val="11"/>
        <color theme="1"/>
        <rFont val="Times New Roman"/>
        <family val="1"/>
        <charset val="204"/>
      </rPr>
      <t xml:space="preserve">МВт максимальной мощности энергопринимающих устройств потребителей  </t>
    </r>
  </si>
  <si>
    <r>
      <rPr>
        <vertAlign val="superscript"/>
        <sz val="11"/>
        <color theme="1"/>
        <rFont val="Times New Roman"/>
        <family val="1"/>
        <charset val="204"/>
      </rPr>
      <t xml:space="preserve">3) </t>
    </r>
    <r>
      <rPr>
        <sz val="11"/>
        <color theme="1"/>
        <rFont val="Times New Roman"/>
        <family val="1"/>
        <charset val="204"/>
      </rPr>
      <t>Ячейки, в которых указано слово "нд", заполнению не подлежат</t>
    </r>
  </si>
  <si>
    <r>
      <rPr>
        <vertAlign val="superscript"/>
        <sz val="11"/>
        <color theme="1"/>
        <rFont val="Times New Roman"/>
        <family val="1"/>
        <charset val="204"/>
      </rPr>
      <t>4)</t>
    </r>
    <r>
      <rPr>
        <sz val="11"/>
        <color theme="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</t>
    </r>
  </si>
  <si>
    <r>
      <rPr>
        <vertAlign val="superscript"/>
        <sz val="11"/>
        <color theme="1"/>
        <rFont val="Times New Roman"/>
        <family val="1"/>
        <charset val="204"/>
      </rPr>
      <t>5)</t>
    </r>
    <r>
      <rPr>
        <sz val="11"/>
        <color theme="1"/>
        <rFont val="Times New Roman"/>
        <family val="1"/>
        <charset val="204"/>
      </rPr>
      <t xml:space="preserve"> При необходимости указания единиц измерения отличных от МВт, МВА и км вместо слова "Другое" указывается наименование иной единицы измерения</t>
    </r>
  </si>
  <si>
    <t>Кемеровская область РФ</t>
  </si>
  <si>
    <t>Предложение по корректировке утвержденного плана</t>
  </si>
  <si>
    <t>шт</t>
  </si>
  <si>
    <t xml:space="preserve">Утвержденный план </t>
  </si>
  <si>
    <r>
      <t>Другое</t>
    </r>
    <r>
      <rPr>
        <vertAlign val="superscript"/>
        <sz val="12"/>
        <rFont val="Times New Roman"/>
        <family val="1"/>
        <charset val="204"/>
      </rPr>
      <t>5)</t>
    </r>
  </si>
  <si>
    <t>Факт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</si>
  <si>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2025</t>
    </r>
    <r>
      <rPr>
        <sz val="12"/>
        <rFont val="Times New Roman"/>
        <family val="1"/>
        <charset val="204"/>
      </rPr>
      <t xml:space="preserve"> год</t>
    </r>
  </si>
  <si>
    <t>82,226‬</t>
  </si>
  <si>
    <r>
      <t xml:space="preserve">
</t>
    </r>
    <r>
      <rPr>
        <sz val="12"/>
        <rFont val="Times New Roman"/>
        <family val="1"/>
        <charset val="204"/>
      </rPr>
      <t>2022 год</t>
    </r>
  </si>
  <si>
    <t>Утвержденные плановые значения показателей приведены в соответствии с 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</si>
  <si>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r>
      <t xml:space="preserve">
</t>
    </r>
    <r>
      <rPr>
        <sz val="12"/>
        <rFont val="Times New Roman"/>
        <family val="1"/>
        <charset val="204"/>
      </rPr>
      <t>2020 год</t>
    </r>
  </si>
  <si>
    <r>
      <t xml:space="preserve">
</t>
    </r>
    <r>
      <rPr>
        <sz val="12"/>
        <rFont val="Times New Roman"/>
        <family val="1"/>
        <charset val="204"/>
      </rPr>
      <t>2021 год</t>
    </r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</si>
  <si>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</si>
  <si>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</si>
  <si>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</si>
  <si>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</si>
  <si>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</si>
  <si>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</si>
  <si>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</si>
  <si>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</si>
  <si>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</si>
  <si>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</si>
  <si>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</si>
  <si>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</si>
  <si>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</si>
  <si>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</si>
  <si>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</si>
  <si>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</si>
  <si>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</si>
  <si>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09:14:48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</si>
</sst>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49" fontId="3" fillId="0" borderId="0" xfId="1" applyNumberFormat="1" applyFont="1" applyFill="1"/>
    <xf numFmtId="0" fontId="3" fillId="0" borderId="0" xfId="1" applyFont="1" applyFill="1" applyAlignment="1">
      <alignment vertical="center"/>
    </xf>
    <xf numFmtId="0" fontId="6" fillId="0" borderId="0" xfId="1" applyFont="1" applyFill="1" applyAlignment="1"/>
    <xf numFmtId="0" fontId="4" fillId="0" borderId="0" xfId="1" applyFont="1" applyFill="1" applyAlignment="1"/>
    <xf numFmtId="0" fontId="3" fillId="0" borderId="1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/>
    <xf numFmtId="164" fontId="2" fillId="0" borderId="3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7" fillId="0" borderId="0" xfId="2" applyFont="1" applyFill="1" applyAlignment="1">
      <alignment vertical="top"/>
    </xf>
    <xf numFmtId="0" fontId="3" fillId="0" borderId="0" xfId="1" applyFont="1" applyFill="1" applyAlignment="1"/>
    <xf numFmtId="0" fontId="5" fillId="0" borderId="0" xfId="1" applyFont="1" applyFill="1" applyAlignment="1"/>
    <xf numFmtId="0" fontId="3" fillId="0" borderId="0" xfId="1" applyFont="1" applyFill="1" applyBorder="1"/>
    <xf numFmtId="164" fontId="7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7" fillId="0" borderId="3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1" fontId="11" fillId="0" borderId="0" xfId="1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top"/>
    </xf>
    <xf numFmtId="0" fontId="7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" fontId="11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vertical="center" wrapText="1"/>
    </xf>
    <xf numFmtId="0" fontId="0" fillId="0" borderId="0" xfId="0" applyFill="1" applyAlignment="1"/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16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16" fillId="0" borderId="11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12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Medium9"/>
  <colors>
    <mruColors>
      <color rgb="FFFF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20A910-AD07-449C-8C86-C5CC7BA92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56"/>
  <sheetViews>
    <sheetView view="pageBreakPreview" topLeftCell="P1" zoomScaleNormal="100" zoomScaleSheetLayoutView="100" workbookViewId="0">
      <selection activeCell="D9" sqref="D9:F9"/>
    </sheetView>
  </sheetViews>
  <sheetFormatPr defaultRowHeight="15" x14ac:dyDescent="0.25"/>
  <cols>
    <col min="1" max="1" width="11" style="1" customWidth="1"/>
    <col min="2" max="2" width="60" style="2" customWidth="1"/>
    <col min="3" max="3" width="12.140625" style="2" customWidth="1"/>
    <col min="4" max="4" width="11.5703125" style="2" customWidth="1"/>
    <col min="5" max="5" width="12" style="2" customWidth="1"/>
    <col min="6" max="6" width="12.140625" style="2" customWidth="1"/>
    <col min="7" max="7" width="19.85546875" style="2" customWidth="1"/>
    <col min="8" max="8" width="19.42578125" style="2" hidden="1" customWidth="1"/>
    <col min="9" max="9" width="20.140625" style="2" hidden="1" customWidth="1"/>
    <col min="10" max="10" width="16.140625" style="2" customWidth="1"/>
    <col min="11" max="11" width="16.42578125" style="2" customWidth="1"/>
    <col min="12" max="12" width="16.140625" style="2" customWidth="1"/>
    <col min="13" max="13" width="16.28515625" style="2" customWidth="1"/>
    <col min="14" max="14" width="16.28515625" style="6" customWidth="1"/>
    <col min="15" max="16" width="17.28515625" style="6" customWidth="1"/>
    <col min="17" max="17" width="18" style="6" customWidth="1"/>
    <col min="18" max="18" width="19" style="6" customWidth="1"/>
    <col min="19" max="19" width="18" style="6" customWidth="1"/>
    <col min="20" max="20" width="19.85546875" style="6" customWidth="1"/>
    <col min="21" max="21" width="19.42578125" style="6" customWidth="1"/>
    <col min="22" max="22" width="21" style="6" customWidth="1"/>
    <col min="23" max="23" width="33.140625" style="6" customWidth="1"/>
    <col min="24" max="243" width="9.140625" style="6"/>
    <col min="244" max="244" width="4.42578125" style="6" bestFit="1" customWidth="1"/>
    <col min="245" max="245" width="18.28515625" style="6" bestFit="1" customWidth="1"/>
    <col min="246" max="246" width="19" style="6" bestFit="1" customWidth="1"/>
    <col min="247" max="247" width="15.42578125" style="6" bestFit="1" customWidth="1"/>
    <col min="248" max="249" width="12.42578125" style="6" bestFit="1" customWidth="1"/>
    <col min="250" max="250" width="7.140625" style="6" bestFit="1" customWidth="1"/>
    <col min="251" max="251" width="10.140625" style="6" bestFit="1" customWidth="1"/>
    <col min="252" max="252" width="15.85546875" style="6" bestFit="1" customWidth="1"/>
    <col min="253" max="253" width="15.140625" style="6" bestFit="1" customWidth="1"/>
    <col min="254" max="254" width="18.28515625" style="6" bestFit="1" customWidth="1"/>
    <col min="255" max="255" width="13.28515625" style="6" bestFit="1" customWidth="1"/>
    <col min="256" max="256" width="19.28515625" style="6" customWidth="1"/>
    <col min="257" max="257" width="15.140625" style="6" customWidth="1"/>
    <col min="258" max="258" width="21" style="6" bestFit="1" customWidth="1"/>
    <col min="259" max="259" width="17.140625" style="6" bestFit="1" customWidth="1"/>
    <col min="260" max="260" width="16.85546875" style="6" bestFit="1" customWidth="1"/>
    <col min="261" max="261" width="16.7109375" style="6" bestFit="1" customWidth="1"/>
    <col min="262" max="262" width="15.7109375" style="6" bestFit="1" customWidth="1"/>
    <col min="263" max="263" width="16.28515625" style="6" bestFit="1" customWidth="1"/>
    <col min="264" max="264" width="17.28515625" style="6" customWidth="1"/>
    <col min="265" max="265" width="23.42578125" style="6" bestFit="1" customWidth="1"/>
    <col min="266" max="266" width="31.85546875" style="6" bestFit="1" customWidth="1"/>
    <col min="267" max="267" width="7.85546875" style="6" bestFit="1" customWidth="1"/>
    <col min="268" max="268" width="5.7109375" style="6" bestFit="1" customWidth="1"/>
    <col min="269" max="269" width="9.140625" style="6" bestFit="1" customWidth="1"/>
    <col min="270" max="270" width="13.5703125" style="6" bestFit="1" customWidth="1"/>
    <col min="271" max="499" width="9.140625" style="6"/>
    <col min="500" max="500" width="4.42578125" style="6" bestFit="1" customWidth="1"/>
    <col min="501" max="501" width="18.28515625" style="6" bestFit="1" customWidth="1"/>
    <col min="502" max="502" width="19" style="6" bestFit="1" customWidth="1"/>
    <col min="503" max="503" width="15.42578125" style="6" bestFit="1" customWidth="1"/>
    <col min="504" max="505" width="12.42578125" style="6" bestFit="1" customWidth="1"/>
    <col min="506" max="506" width="7.140625" style="6" bestFit="1" customWidth="1"/>
    <col min="507" max="507" width="10.140625" style="6" bestFit="1" customWidth="1"/>
    <col min="508" max="508" width="15.85546875" style="6" bestFit="1" customWidth="1"/>
    <col min="509" max="509" width="15.140625" style="6" bestFit="1" customWidth="1"/>
    <col min="510" max="510" width="18.28515625" style="6" bestFit="1" customWidth="1"/>
    <col min="511" max="511" width="13.28515625" style="6" bestFit="1" customWidth="1"/>
    <col min="512" max="512" width="19.28515625" style="6" customWidth="1"/>
    <col min="513" max="513" width="15.140625" style="6" customWidth="1"/>
    <col min="514" max="514" width="21" style="6" bestFit="1" customWidth="1"/>
    <col min="515" max="515" width="17.140625" style="6" bestFit="1" customWidth="1"/>
    <col min="516" max="516" width="16.85546875" style="6" bestFit="1" customWidth="1"/>
    <col min="517" max="517" width="16.7109375" style="6" bestFit="1" customWidth="1"/>
    <col min="518" max="518" width="15.7109375" style="6" bestFit="1" customWidth="1"/>
    <col min="519" max="519" width="16.28515625" style="6" bestFit="1" customWidth="1"/>
    <col min="520" max="520" width="17.28515625" style="6" customWidth="1"/>
    <col min="521" max="521" width="23.42578125" style="6" bestFit="1" customWidth="1"/>
    <col min="522" max="522" width="31.85546875" style="6" bestFit="1" customWidth="1"/>
    <col min="523" max="523" width="7.85546875" style="6" bestFit="1" customWidth="1"/>
    <col min="524" max="524" width="5.7109375" style="6" bestFit="1" customWidth="1"/>
    <col min="525" max="525" width="9.140625" style="6" bestFit="1" customWidth="1"/>
    <col min="526" max="526" width="13.5703125" style="6" bestFit="1" customWidth="1"/>
    <col min="527" max="755" width="9.140625" style="6"/>
    <col min="756" max="756" width="4.42578125" style="6" bestFit="1" customWidth="1"/>
    <col min="757" max="757" width="18.28515625" style="6" bestFit="1" customWidth="1"/>
    <col min="758" max="758" width="19" style="6" bestFit="1" customWidth="1"/>
    <col min="759" max="759" width="15.42578125" style="6" bestFit="1" customWidth="1"/>
    <col min="760" max="761" width="12.42578125" style="6" bestFit="1" customWidth="1"/>
    <col min="762" max="762" width="7.140625" style="6" bestFit="1" customWidth="1"/>
    <col min="763" max="763" width="10.140625" style="6" bestFit="1" customWidth="1"/>
    <col min="764" max="764" width="15.85546875" style="6" bestFit="1" customWidth="1"/>
    <col min="765" max="765" width="15.140625" style="6" bestFit="1" customWidth="1"/>
    <col min="766" max="766" width="18.28515625" style="6" bestFit="1" customWidth="1"/>
    <col min="767" max="767" width="13.28515625" style="6" bestFit="1" customWidth="1"/>
    <col min="768" max="768" width="19.28515625" style="6" customWidth="1"/>
    <col min="769" max="769" width="15.140625" style="6" customWidth="1"/>
    <col min="770" max="770" width="21" style="6" bestFit="1" customWidth="1"/>
    <col min="771" max="771" width="17.140625" style="6" bestFit="1" customWidth="1"/>
    <col min="772" max="772" width="16.85546875" style="6" bestFit="1" customWidth="1"/>
    <col min="773" max="773" width="16.7109375" style="6" bestFit="1" customWidth="1"/>
    <col min="774" max="774" width="15.7109375" style="6" bestFit="1" customWidth="1"/>
    <col min="775" max="775" width="16.28515625" style="6" bestFit="1" customWidth="1"/>
    <col min="776" max="776" width="17.28515625" style="6" customWidth="1"/>
    <col min="777" max="777" width="23.42578125" style="6" bestFit="1" customWidth="1"/>
    <col min="778" max="778" width="31.85546875" style="6" bestFit="1" customWidth="1"/>
    <col min="779" max="779" width="7.85546875" style="6" bestFit="1" customWidth="1"/>
    <col min="780" max="780" width="5.7109375" style="6" bestFit="1" customWidth="1"/>
    <col min="781" max="781" width="9.140625" style="6" bestFit="1" customWidth="1"/>
    <col min="782" max="782" width="13.5703125" style="6" bestFit="1" customWidth="1"/>
    <col min="783" max="1011" width="9.140625" style="6"/>
    <col min="1012" max="1012" width="4.42578125" style="6" bestFit="1" customWidth="1"/>
    <col min="1013" max="1013" width="18.28515625" style="6" bestFit="1" customWidth="1"/>
    <col min="1014" max="1014" width="19" style="6" bestFit="1" customWidth="1"/>
    <col min="1015" max="1015" width="15.42578125" style="6" bestFit="1" customWidth="1"/>
    <col min="1016" max="1017" width="12.42578125" style="6" bestFit="1" customWidth="1"/>
    <col min="1018" max="1018" width="7.140625" style="6" bestFit="1" customWidth="1"/>
    <col min="1019" max="1019" width="10.140625" style="6" bestFit="1" customWidth="1"/>
    <col min="1020" max="1020" width="15.85546875" style="6" bestFit="1" customWidth="1"/>
    <col min="1021" max="1021" width="15.140625" style="6" bestFit="1" customWidth="1"/>
    <col min="1022" max="1022" width="18.28515625" style="6" bestFit="1" customWidth="1"/>
    <col min="1023" max="1023" width="13.28515625" style="6" bestFit="1" customWidth="1"/>
    <col min="1024" max="1024" width="19.28515625" style="6" customWidth="1"/>
    <col min="1025" max="1025" width="15.140625" style="6" customWidth="1"/>
    <col min="1026" max="1026" width="21" style="6" bestFit="1" customWidth="1"/>
    <col min="1027" max="1027" width="17.140625" style="6" bestFit="1" customWidth="1"/>
    <col min="1028" max="1028" width="16.85546875" style="6" bestFit="1" customWidth="1"/>
    <col min="1029" max="1029" width="16.7109375" style="6" bestFit="1" customWidth="1"/>
    <col min="1030" max="1030" width="15.7109375" style="6" bestFit="1" customWidth="1"/>
    <col min="1031" max="1031" width="16.28515625" style="6" bestFit="1" customWidth="1"/>
    <col min="1032" max="1032" width="17.28515625" style="6" customWidth="1"/>
    <col min="1033" max="1033" width="23.42578125" style="6" bestFit="1" customWidth="1"/>
    <col min="1034" max="1034" width="31.85546875" style="6" bestFit="1" customWidth="1"/>
    <col min="1035" max="1035" width="7.85546875" style="6" bestFit="1" customWidth="1"/>
    <col min="1036" max="1036" width="5.7109375" style="6" bestFit="1" customWidth="1"/>
    <col min="1037" max="1037" width="9.140625" style="6" bestFit="1" customWidth="1"/>
    <col min="1038" max="1038" width="13.5703125" style="6" bestFit="1" customWidth="1"/>
    <col min="1039" max="1267" width="9.140625" style="6"/>
    <col min="1268" max="1268" width="4.42578125" style="6" bestFit="1" customWidth="1"/>
    <col min="1269" max="1269" width="18.28515625" style="6" bestFit="1" customWidth="1"/>
    <col min="1270" max="1270" width="19" style="6" bestFit="1" customWidth="1"/>
    <col min="1271" max="1271" width="15.42578125" style="6" bestFit="1" customWidth="1"/>
    <col min="1272" max="1273" width="12.42578125" style="6" bestFit="1" customWidth="1"/>
    <col min="1274" max="1274" width="7.140625" style="6" bestFit="1" customWidth="1"/>
    <col min="1275" max="1275" width="10.140625" style="6" bestFit="1" customWidth="1"/>
    <col min="1276" max="1276" width="15.85546875" style="6" bestFit="1" customWidth="1"/>
    <col min="1277" max="1277" width="15.140625" style="6" bestFit="1" customWidth="1"/>
    <col min="1278" max="1278" width="18.28515625" style="6" bestFit="1" customWidth="1"/>
    <col min="1279" max="1279" width="13.28515625" style="6" bestFit="1" customWidth="1"/>
    <col min="1280" max="1280" width="19.28515625" style="6" customWidth="1"/>
    <col min="1281" max="1281" width="15.140625" style="6" customWidth="1"/>
    <col min="1282" max="1282" width="21" style="6" bestFit="1" customWidth="1"/>
    <col min="1283" max="1283" width="17.140625" style="6" bestFit="1" customWidth="1"/>
    <col min="1284" max="1284" width="16.85546875" style="6" bestFit="1" customWidth="1"/>
    <col min="1285" max="1285" width="16.7109375" style="6" bestFit="1" customWidth="1"/>
    <col min="1286" max="1286" width="15.7109375" style="6" bestFit="1" customWidth="1"/>
    <col min="1287" max="1287" width="16.28515625" style="6" bestFit="1" customWidth="1"/>
    <col min="1288" max="1288" width="17.28515625" style="6" customWidth="1"/>
    <col min="1289" max="1289" width="23.42578125" style="6" bestFit="1" customWidth="1"/>
    <col min="1290" max="1290" width="31.85546875" style="6" bestFit="1" customWidth="1"/>
    <col min="1291" max="1291" width="7.85546875" style="6" bestFit="1" customWidth="1"/>
    <col min="1292" max="1292" width="5.7109375" style="6" bestFit="1" customWidth="1"/>
    <col min="1293" max="1293" width="9.140625" style="6" bestFit="1" customWidth="1"/>
    <col min="1294" max="1294" width="13.5703125" style="6" bestFit="1" customWidth="1"/>
    <col min="1295" max="1523" width="9.140625" style="6"/>
    <col min="1524" max="1524" width="4.42578125" style="6" bestFit="1" customWidth="1"/>
    <col min="1525" max="1525" width="18.28515625" style="6" bestFit="1" customWidth="1"/>
    <col min="1526" max="1526" width="19" style="6" bestFit="1" customWidth="1"/>
    <col min="1527" max="1527" width="15.42578125" style="6" bestFit="1" customWidth="1"/>
    <col min="1528" max="1529" width="12.42578125" style="6" bestFit="1" customWidth="1"/>
    <col min="1530" max="1530" width="7.140625" style="6" bestFit="1" customWidth="1"/>
    <col min="1531" max="1531" width="10.140625" style="6" bestFit="1" customWidth="1"/>
    <col min="1532" max="1532" width="15.85546875" style="6" bestFit="1" customWidth="1"/>
    <col min="1533" max="1533" width="15.140625" style="6" bestFit="1" customWidth="1"/>
    <col min="1534" max="1534" width="18.28515625" style="6" bestFit="1" customWidth="1"/>
    <col min="1535" max="1535" width="13.28515625" style="6" bestFit="1" customWidth="1"/>
    <col min="1536" max="1536" width="19.28515625" style="6" customWidth="1"/>
    <col min="1537" max="1537" width="15.140625" style="6" customWidth="1"/>
    <col min="1538" max="1538" width="21" style="6" bestFit="1" customWidth="1"/>
    <col min="1539" max="1539" width="17.140625" style="6" bestFit="1" customWidth="1"/>
    <col min="1540" max="1540" width="16.85546875" style="6" bestFit="1" customWidth="1"/>
    <col min="1541" max="1541" width="16.7109375" style="6" bestFit="1" customWidth="1"/>
    <col min="1542" max="1542" width="15.7109375" style="6" bestFit="1" customWidth="1"/>
    <col min="1543" max="1543" width="16.28515625" style="6" bestFit="1" customWidth="1"/>
    <col min="1544" max="1544" width="17.28515625" style="6" customWidth="1"/>
    <col min="1545" max="1545" width="23.42578125" style="6" bestFit="1" customWidth="1"/>
    <col min="1546" max="1546" width="31.85546875" style="6" bestFit="1" customWidth="1"/>
    <col min="1547" max="1547" width="7.85546875" style="6" bestFit="1" customWidth="1"/>
    <col min="1548" max="1548" width="5.7109375" style="6" bestFit="1" customWidth="1"/>
    <col min="1549" max="1549" width="9.140625" style="6" bestFit="1" customWidth="1"/>
    <col min="1550" max="1550" width="13.5703125" style="6" bestFit="1" customWidth="1"/>
    <col min="1551" max="1779" width="9.140625" style="6"/>
    <col min="1780" max="1780" width="4.42578125" style="6" bestFit="1" customWidth="1"/>
    <col min="1781" max="1781" width="18.28515625" style="6" bestFit="1" customWidth="1"/>
    <col min="1782" max="1782" width="19" style="6" bestFit="1" customWidth="1"/>
    <col min="1783" max="1783" width="15.42578125" style="6" bestFit="1" customWidth="1"/>
    <col min="1784" max="1785" width="12.42578125" style="6" bestFit="1" customWidth="1"/>
    <col min="1786" max="1786" width="7.140625" style="6" bestFit="1" customWidth="1"/>
    <col min="1787" max="1787" width="10.140625" style="6" bestFit="1" customWidth="1"/>
    <col min="1788" max="1788" width="15.85546875" style="6" bestFit="1" customWidth="1"/>
    <col min="1789" max="1789" width="15.140625" style="6" bestFit="1" customWidth="1"/>
    <col min="1790" max="1790" width="18.28515625" style="6" bestFit="1" customWidth="1"/>
    <col min="1791" max="1791" width="13.28515625" style="6" bestFit="1" customWidth="1"/>
    <col min="1792" max="1792" width="19.28515625" style="6" customWidth="1"/>
    <col min="1793" max="1793" width="15.140625" style="6" customWidth="1"/>
    <col min="1794" max="1794" width="21" style="6" bestFit="1" customWidth="1"/>
    <col min="1795" max="1795" width="17.140625" style="6" bestFit="1" customWidth="1"/>
    <col min="1796" max="1796" width="16.85546875" style="6" bestFit="1" customWidth="1"/>
    <col min="1797" max="1797" width="16.7109375" style="6" bestFit="1" customWidth="1"/>
    <col min="1798" max="1798" width="15.7109375" style="6" bestFit="1" customWidth="1"/>
    <col min="1799" max="1799" width="16.28515625" style="6" bestFit="1" customWidth="1"/>
    <col min="1800" max="1800" width="17.28515625" style="6" customWidth="1"/>
    <col min="1801" max="1801" width="23.42578125" style="6" bestFit="1" customWidth="1"/>
    <col min="1802" max="1802" width="31.85546875" style="6" bestFit="1" customWidth="1"/>
    <col min="1803" max="1803" width="7.85546875" style="6" bestFit="1" customWidth="1"/>
    <col min="1804" max="1804" width="5.7109375" style="6" bestFit="1" customWidth="1"/>
    <col min="1805" max="1805" width="9.140625" style="6" bestFit="1" customWidth="1"/>
    <col min="1806" max="1806" width="13.5703125" style="6" bestFit="1" customWidth="1"/>
    <col min="1807" max="2035" width="9.140625" style="6"/>
    <col min="2036" max="2036" width="4.42578125" style="6" bestFit="1" customWidth="1"/>
    <col min="2037" max="2037" width="18.28515625" style="6" bestFit="1" customWidth="1"/>
    <col min="2038" max="2038" width="19" style="6" bestFit="1" customWidth="1"/>
    <col min="2039" max="2039" width="15.42578125" style="6" bestFit="1" customWidth="1"/>
    <col min="2040" max="2041" width="12.42578125" style="6" bestFit="1" customWidth="1"/>
    <col min="2042" max="2042" width="7.140625" style="6" bestFit="1" customWidth="1"/>
    <col min="2043" max="2043" width="10.140625" style="6" bestFit="1" customWidth="1"/>
    <col min="2044" max="2044" width="15.85546875" style="6" bestFit="1" customWidth="1"/>
    <col min="2045" max="2045" width="15.140625" style="6" bestFit="1" customWidth="1"/>
    <col min="2046" max="2046" width="18.28515625" style="6" bestFit="1" customWidth="1"/>
    <col min="2047" max="2047" width="13.28515625" style="6" bestFit="1" customWidth="1"/>
    <col min="2048" max="2048" width="19.28515625" style="6" customWidth="1"/>
    <col min="2049" max="2049" width="15.140625" style="6" customWidth="1"/>
    <col min="2050" max="2050" width="21" style="6" bestFit="1" customWidth="1"/>
    <col min="2051" max="2051" width="17.140625" style="6" bestFit="1" customWidth="1"/>
    <col min="2052" max="2052" width="16.85546875" style="6" bestFit="1" customWidth="1"/>
    <col min="2053" max="2053" width="16.7109375" style="6" bestFit="1" customWidth="1"/>
    <col min="2054" max="2054" width="15.7109375" style="6" bestFit="1" customWidth="1"/>
    <col min="2055" max="2055" width="16.28515625" style="6" bestFit="1" customWidth="1"/>
    <col min="2056" max="2056" width="17.28515625" style="6" customWidth="1"/>
    <col min="2057" max="2057" width="23.42578125" style="6" bestFit="1" customWidth="1"/>
    <col min="2058" max="2058" width="31.85546875" style="6" bestFit="1" customWidth="1"/>
    <col min="2059" max="2059" width="7.85546875" style="6" bestFit="1" customWidth="1"/>
    <col min="2060" max="2060" width="5.7109375" style="6" bestFit="1" customWidth="1"/>
    <col min="2061" max="2061" width="9.140625" style="6" bestFit="1" customWidth="1"/>
    <col min="2062" max="2062" width="13.5703125" style="6" bestFit="1" customWidth="1"/>
    <col min="2063" max="2291" width="9.140625" style="6"/>
    <col min="2292" max="2292" width="4.42578125" style="6" bestFit="1" customWidth="1"/>
    <col min="2293" max="2293" width="18.28515625" style="6" bestFit="1" customWidth="1"/>
    <col min="2294" max="2294" width="19" style="6" bestFit="1" customWidth="1"/>
    <col min="2295" max="2295" width="15.42578125" style="6" bestFit="1" customWidth="1"/>
    <col min="2296" max="2297" width="12.42578125" style="6" bestFit="1" customWidth="1"/>
    <col min="2298" max="2298" width="7.140625" style="6" bestFit="1" customWidth="1"/>
    <col min="2299" max="2299" width="10.140625" style="6" bestFit="1" customWidth="1"/>
    <col min="2300" max="2300" width="15.85546875" style="6" bestFit="1" customWidth="1"/>
    <col min="2301" max="2301" width="15.140625" style="6" bestFit="1" customWidth="1"/>
    <col min="2302" max="2302" width="18.28515625" style="6" bestFit="1" customWidth="1"/>
    <col min="2303" max="2303" width="13.28515625" style="6" bestFit="1" customWidth="1"/>
    <col min="2304" max="2304" width="19.28515625" style="6" customWidth="1"/>
    <col min="2305" max="2305" width="15.140625" style="6" customWidth="1"/>
    <col min="2306" max="2306" width="21" style="6" bestFit="1" customWidth="1"/>
    <col min="2307" max="2307" width="17.140625" style="6" bestFit="1" customWidth="1"/>
    <col min="2308" max="2308" width="16.85546875" style="6" bestFit="1" customWidth="1"/>
    <col min="2309" max="2309" width="16.7109375" style="6" bestFit="1" customWidth="1"/>
    <col min="2310" max="2310" width="15.7109375" style="6" bestFit="1" customWidth="1"/>
    <col min="2311" max="2311" width="16.28515625" style="6" bestFit="1" customWidth="1"/>
    <col min="2312" max="2312" width="17.28515625" style="6" customWidth="1"/>
    <col min="2313" max="2313" width="23.42578125" style="6" bestFit="1" customWidth="1"/>
    <col min="2314" max="2314" width="31.85546875" style="6" bestFit="1" customWidth="1"/>
    <col min="2315" max="2315" width="7.85546875" style="6" bestFit="1" customWidth="1"/>
    <col min="2316" max="2316" width="5.7109375" style="6" bestFit="1" customWidth="1"/>
    <col min="2317" max="2317" width="9.140625" style="6" bestFit="1" customWidth="1"/>
    <col min="2318" max="2318" width="13.5703125" style="6" bestFit="1" customWidth="1"/>
    <col min="2319" max="2547" width="9.140625" style="6"/>
    <col min="2548" max="2548" width="4.42578125" style="6" bestFit="1" customWidth="1"/>
    <col min="2549" max="2549" width="18.28515625" style="6" bestFit="1" customWidth="1"/>
    <col min="2550" max="2550" width="19" style="6" bestFit="1" customWidth="1"/>
    <col min="2551" max="2551" width="15.42578125" style="6" bestFit="1" customWidth="1"/>
    <col min="2552" max="2553" width="12.42578125" style="6" bestFit="1" customWidth="1"/>
    <col min="2554" max="2554" width="7.140625" style="6" bestFit="1" customWidth="1"/>
    <col min="2555" max="2555" width="10.140625" style="6" bestFit="1" customWidth="1"/>
    <col min="2556" max="2556" width="15.85546875" style="6" bestFit="1" customWidth="1"/>
    <col min="2557" max="2557" width="15.140625" style="6" bestFit="1" customWidth="1"/>
    <col min="2558" max="2558" width="18.28515625" style="6" bestFit="1" customWidth="1"/>
    <col min="2559" max="2559" width="13.28515625" style="6" bestFit="1" customWidth="1"/>
    <col min="2560" max="2560" width="19.28515625" style="6" customWidth="1"/>
    <col min="2561" max="2561" width="15.140625" style="6" customWidth="1"/>
    <col min="2562" max="2562" width="21" style="6" bestFit="1" customWidth="1"/>
    <col min="2563" max="2563" width="17.140625" style="6" bestFit="1" customWidth="1"/>
    <col min="2564" max="2564" width="16.85546875" style="6" bestFit="1" customWidth="1"/>
    <col min="2565" max="2565" width="16.7109375" style="6" bestFit="1" customWidth="1"/>
    <col min="2566" max="2566" width="15.7109375" style="6" bestFit="1" customWidth="1"/>
    <col min="2567" max="2567" width="16.28515625" style="6" bestFit="1" customWidth="1"/>
    <col min="2568" max="2568" width="17.28515625" style="6" customWidth="1"/>
    <col min="2569" max="2569" width="23.42578125" style="6" bestFit="1" customWidth="1"/>
    <col min="2570" max="2570" width="31.85546875" style="6" bestFit="1" customWidth="1"/>
    <col min="2571" max="2571" width="7.85546875" style="6" bestFit="1" customWidth="1"/>
    <col min="2572" max="2572" width="5.7109375" style="6" bestFit="1" customWidth="1"/>
    <col min="2573" max="2573" width="9.140625" style="6" bestFit="1" customWidth="1"/>
    <col min="2574" max="2574" width="13.5703125" style="6" bestFit="1" customWidth="1"/>
    <col min="2575" max="2803" width="9.140625" style="6"/>
    <col min="2804" max="2804" width="4.42578125" style="6" bestFit="1" customWidth="1"/>
    <col min="2805" max="2805" width="18.28515625" style="6" bestFit="1" customWidth="1"/>
    <col min="2806" max="2806" width="19" style="6" bestFit="1" customWidth="1"/>
    <col min="2807" max="2807" width="15.42578125" style="6" bestFit="1" customWidth="1"/>
    <col min="2808" max="2809" width="12.42578125" style="6" bestFit="1" customWidth="1"/>
    <col min="2810" max="2810" width="7.140625" style="6" bestFit="1" customWidth="1"/>
    <col min="2811" max="2811" width="10.140625" style="6" bestFit="1" customWidth="1"/>
    <col min="2812" max="2812" width="15.85546875" style="6" bestFit="1" customWidth="1"/>
    <col min="2813" max="2813" width="15.140625" style="6" bestFit="1" customWidth="1"/>
    <col min="2814" max="2814" width="18.28515625" style="6" bestFit="1" customWidth="1"/>
    <col min="2815" max="2815" width="13.28515625" style="6" bestFit="1" customWidth="1"/>
    <col min="2816" max="2816" width="19.28515625" style="6" customWidth="1"/>
    <col min="2817" max="2817" width="15.140625" style="6" customWidth="1"/>
    <col min="2818" max="2818" width="21" style="6" bestFit="1" customWidth="1"/>
    <col min="2819" max="2819" width="17.140625" style="6" bestFit="1" customWidth="1"/>
    <col min="2820" max="2820" width="16.85546875" style="6" bestFit="1" customWidth="1"/>
    <col min="2821" max="2821" width="16.7109375" style="6" bestFit="1" customWidth="1"/>
    <col min="2822" max="2822" width="15.7109375" style="6" bestFit="1" customWidth="1"/>
    <col min="2823" max="2823" width="16.28515625" style="6" bestFit="1" customWidth="1"/>
    <col min="2824" max="2824" width="17.28515625" style="6" customWidth="1"/>
    <col min="2825" max="2825" width="23.42578125" style="6" bestFit="1" customWidth="1"/>
    <col min="2826" max="2826" width="31.85546875" style="6" bestFit="1" customWidth="1"/>
    <col min="2827" max="2827" width="7.85546875" style="6" bestFit="1" customWidth="1"/>
    <col min="2828" max="2828" width="5.7109375" style="6" bestFit="1" customWidth="1"/>
    <col min="2829" max="2829" width="9.140625" style="6" bestFit="1" customWidth="1"/>
    <col min="2830" max="2830" width="13.5703125" style="6" bestFit="1" customWidth="1"/>
    <col min="2831" max="3059" width="9.140625" style="6"/>
    <col min="3060" max="3060" width="4.42578125" style="6" bestFit="1" customWidth="1"/>
    <col min="3061" max="3061" width="18.28515625" style="6" bestFit="1" customWidth="1"/>
    <col min="3062" max="3062" width="19" style="6" bestFit="1" customWidth="1"/>
    <col min="3063" max="3063" width="15.42578125" style="6" bestFit="1" customWidth="1"/>
    <col min="3064" max="3065" width="12.42578125" style="6" bestFit="1" customWidth="1"/>
    <col min="3066" max="3066" width="7.140625" style="6" bestFit="1" customWidth="1"/>
    <col min="3067" max="3067" width="10.140625" style="6" bestFit="1" customWidth="1"/>
    <col min="3068" max="3068" width="15.85546875" style="6" bestFit="1" customWidth="1"/>
    <col min="3069" max="3069" width="15.140625" style="6" bestFit="1" customWidth="1"/>
    <col min="3070" max="3070" width="18.28515625" style="6" bestFit="1" customWidth="1"/>
    <col min="3071" max="3071" width="13.28515625" style="6" bestFit="1" customWidth="1"/>
    <col min="3072" max="3072" width="19.28515625" style="6" customWidth="1"/>
    <col min="3073" max="3073" width="15.140625" style="6" customWidth="1"/>
    <col min="3074" max="3074" width="21" style="6" bestFit="1" customWidth="1"/>
    <col min="3075" max="3075" width="17.140625" style="6" bestFit="1" customWidth="1"/>
    <col min="3076" max="3076" width="16.85546875" style="6" bestFit="1" customWidth="1"/>
    <col min="3077" max="3077" width="16.7109375" style="6" bestFit="1" customWidth="1"/>
    <col min="3078" max="3078" width="15.7109375" style="6" bestFit="1" customWidth="1"/>
    <col min="3079" max="3079" width="16.28515625" style="6" bestFit="1" customWidth="1"/>
    <col min="3080" max="3080" width="17.28515625" style="6" customWidth="1"/>
    <col min="3081" max="3081" width="23.42578125" style="6" bestFit="1" customWidth="1"/>
    <col min="3082" max="3082" width="31.85546875" style="6" bestFit="1" customWidth="1"/>
    <col min="3083" max="3083" width="7.85546875" style="6" bestFit="1" customWidth="1"/>
    <col min="3084" max="3084" width="5.7109375" style="6" bestFit="1" customWidth="1"/>
    <col min="3085" max="3085" width="9.140625" style="6" bestFit="1" customWidth="1"/>
    <col min="3086" max="3086" width="13.5703125" style="6" bestFit="1" customWidth="1"/>
    <col min="3087" max="3315" width="9.140625" style="6"/>
    <col min="3316" max="3316" width="4.42578125" style="6" bestFit="1" customWidth="1"/>
    <col min="3317" max="3317" width="18.28515625" style="6" bestFit="1" customWidth="1"/>
    <col min="3318" max="3318" width="19" style="6" bestFit="1" customWidth="1"/>
    <col min="3319" max="3319" width="15.42578125" style="6" bestFit="1" customWidth="1"/>
    <col min="3320" max="3321" width="12.42578125" style="6" bestFit="1" customWidth="1"/>
    <col min="3322" max="3322" width="7.140625" style="6" bestFit="1" customWidth="1"/>
    <col min="3323" max="3323" width="10.140625" style="6" bestFit="1" customWidth="1"/>
    <col min="3324" max="3324" width="15.85546875" style="6" bestFit="1" customWidth="1"/>
    <col min="3325" max="3325" width="15.140625" style="6" bestFit="1" customWidth="1"/>
    <col min="3326" max="3326" width="18.28515625" style="6" bestFit="1" customWidth="1"/>
    <col min="3327" max="3327" width="13.28515625" style="6" bestFit="1" customWidth="1"/>
    <col min="3328" max="3328" width="19.28515625" style="6" customWidth="1"/>
    <col min="3329" max="3329" width="15.140625" style="6" customWidth="1"/>
    <col min="3330" max="3330" width="21" style="6" bestFit="1" customWidth="1"/>
    <col min="3331" max="3331" width="17.140625" style="6" bestFit="1" customWidth="1"/>
    <col min="3332" max="3332" width="16.85546875" style="6" bestFit="1" customWidth="1"/>
    <col min="3333" max="3333" width="16.7109375" style="6" bestFit="1" customWidth="1"/>
    <col min="3334" max="3334" width="15.7109375" style="6" bestFit="1" customWidth="1"/>
    <col min="3335" max="3335" width="16.28515625" style="6" bestFit="1" customWidth="1"/>
    <col min="3336" max="3336" width="17.28515625" style="6" customWidth="1"/>
    <col min="3337" max="3337" width="23.42578125" style="6" bestFit="1" customWidth="1"/>
    <col min="3338" max="3338" width="31.85546875" style="6" bestFit="1" customWidth="1"/>
    <col min="3339" max="3339" width="7.85546875" style="6" bestFit="1" customWidth="1"/>
    <col min="3340" max="3340" width="5.7109375" style="6" bestFit="1" customWidth="1"/>
    <col min="3341" max="3341" width="9.140625" style="6" bestFit="1" customWidth="1"/>
    <col min="3342" max="3342" width="13.5703125" style="6" bestFit="1" customWidth="1"/>
    <col min="3343" max="3571" width="9.140625" style="6"/>
    <col min="3572" max="3572" width="4.42578125" style="6" bestFit="1" customWidth="1"/>
    <col min="3573" max="3573" width="18.28515625" style="6" bestFit="1" customWidth="1"/>
    <col min="3574" max="3574" width="19" style="6" bestFit="1" customWidth="1"/>
    <col min="3575" max="3575" width="15.42578125" style="6" bestFit="1" customWidth="1"/>
    <col min="3576" max="3577" width="12.42578125" style="6" bestFit="1" customWidth="1"/>
    <col min="3578" max="3578" width="7.140625" style="6" bestFit="1" customWidth="1"/>
    <col min="3579" max="3579" width="10.140625" style="6" bestFit="1" customWidth="1"/>
    <col min="3580" max="3580" width="15.85546875" style="6" bestFit="1" customWidth="1"/>
    <col min="3581" max="3581" width="15.140625" style="6" bestFit="1" customWidth="1"/>
    <col min="3582" max="3582" width="18.28515625" style="6" bestFit="1" customWidth="1"/>
    <col min="3583" max="3583" width="13.28515625" style="6" bestFit="1" customWidth="1"/>
    <col min="3584" max="3584" width="19.28515625" style="6" customWidth="1"/>
    <col min="3585" max="3585" width="15.140625" style="6" customWidth="1"/>
    <col min="3586" max="3586" width="21" style="6" bestFit="1" customWidth="1"/>
    <col min="3587" max="3587" width="17.140625" style="6" bestFit="1" customWidth="1"/>
    <col min="3588" max="3588" width="16.85546875" style="6" bestFit="1" customWidth="1"/>
    <col min="3589" max="3589" width="16.7109375" style="6" bestFit="1" customWidth="1"/>
    <col min="3590" max="3590" width="15.7109375" style="6" bestFit="1" customWidth="1"/>
    <col min="3591" max="3591" width="16.28515625" style="6" bestFit="1" customWidth="1"/>
    <col min="3592" max="3592" width="17.28515625" style="6" customWidth="1"/>
    <col min="3593" max="3593" width="23.42578125" style="6" bestFit="1" customWidth="1"/>
    <col min="3594" max="3594" width="31.85546875" style="6" bestFit="1" customWidth="1"/>
    <col min="3595" max="3595" width="7.85546875" style="6" bestFit="1" customWidth="1"/>
    <col min="3596" max="3596" width="5.7109375" style="6" bestFit="1" customWidth="1"/>
    <col min="3597" max="3597" width="9.140625" style="6" bestFit="1" customWidth="1"/>
    <col min="3598" max="3598" width="13.5703125" style="6" bestFit="1" customWidth="1"/>
    <col min="3599" max="3827" width="9.140625" style="6"/>
    <col min="3828" max="3828" width="4.42578125" style="6" bestFit="1" customWidth="1"/>
    <col min="3829" max="3829" width="18.28515625" style="6" bestFit="1" customWidth="1"/>
    <col min="3830" max="3830" width="19" style="6" bestFit="1" customWidth="1"/>
    <col min="3831" max="3831" width="15.42578125" style="6" bestFit="1" customWidth="1"/>
    <col min="3832" max="3833" width="12.42578125" style="6" bestFit="1" customWidth="1"/>
    <col min="3834" max="3834" width="7.140625" style="6" bestFit="1" customWidth="1"/>
    <col min="3835" max="3835" width="10.140625" style="6" bestFit="1" customWidth="1"/>
    <col min="3836" max="3836" width="15.85546875" style="6" bestFit="1" customWidth="1"/>
    <col min="3837" max="3837" width="15.140625" style="6" bestFit="1" customWidth="1"/>
    <col min="3838" max="3838" width="18.28515625" style="6" bestFit="1" customWidth="1"/>
    <col min="3839" max="3839" width="13.28515625" style="6" bestFit="1" customWidth="1"/>
    <col min="3840" max="3840" width="19.28515625" style="6" customWidth="1"/>
    <col min="3841" max="3841" width="15.140625" style="6" customWidth="1"/>
    <col min="3842" max="3842" width="21" style="6" bestFit="1" customWidth="1"/>
    <col min="3843" max="3843" width="17.140625" style="6" bestFit="1" customWidth="1"/>
    <col min="3844" max="3844" width="16.85546875" style="6" bestFit="1" customWidth="1"/>
    <col min="3845" max="3845" width="16.7109375" style="6" bestFit="1" customWidth="1"/>
    <col min="3846" max="3846" width="15.7109375" style="6" bestFit="1" customWidth="1"/>
    <col min="3847" max="3847" width="16.28515625" style="6" bestFit="1" customWidth="1"/>
    <col min="3848" max="3848" width="17.28515625" style="6" customWidth="1"/>
    <col min="3849" max="3849" width="23.42578125" style="6" bestFit="1" customWidth="1"/>
    <col min="3850" max="3850" width="31.85546875" style="6" bestFit="1" customWidth="1"/>
    <col min="3851" max="3851" width="7.85546875" style="6" bestFit="1" customWidth="1"/>
    <col min="3852" max="3852" width="5.7109375" style="6" bestFit="1" customWidth="1"/>
    <col min="3853" max="3853" width="9.140625" style="6" bestFit="1" customWidth="1"/>
    <col min="3854" max="3854" width="13.5703125" style="6" bestFit="1" customWidth="1"/>
    <col min="3855" max="4083" width="9.140625" style="6"/>
    <col min="4084" max="4084" width="4.42578125" style="6" bestFit="1" customWidth="1"/>
    <col min="4085" max="4085" width="18.28515625" style="6" bestFit="1" customWidth="1"/>
    <col min="4086" max="4086" width="19" style="6" bestFit="1" customWidth="1"/>
    <col min="4087" max="4087" width="15.42578125" style="6" bestFit="1" customWidth="1"/>
    <col min="4088" max="4089" width="12.42578125" style="6" bestFit="1" customWidth="1"/>
    <col min="4090" max="4090" width="7.140625" style="6" bestFit="1" customWidth="1"/>
    <col min="4091" max="4091" width="10.140625" style="6" bestFit="1" customWidth="1"/>
    <col min="4092" max="4092" width="15.85546875" style="6" bestFit="1" customWidth="1"/>
    <col min="4093" max="4093" width="15.140625" style="6" bestFit="1" customWidth="1"/>
    <col min="4094" max="4094" width="18.28515625" style="6" bestFit="1" customWidth="1"/>
    <col min="4095" max="4095" width="13.28515625" style="6" bestFit="1" customWidth="1"/>
    <col min="4096" max="4096" width="19.28515625" style="6" customWidth="1"/>
    <col min="4097" max="4097" width="15.140625" style="6" customWidth="1"/>
    <col min="4098" max="4098" width="21" style="6" bestFit="1" customWidth="1"/>
    <col min="4099" max="4099" width="17.140625" style="6" bestFit="1" customWidth="1"/>
    <col min="4100" max="4100" width="16.85546875" style="6" bestFit="1" customWidth="1"/>
    <col min="4101" max="4101" width="16.7109375" style="6" bestFit="1" customWidth="1"/>
    <col min="4102" max="4102" width="15.7109375" style="6" bestFit="1" customWidth="1"/>
    <col min="4103" max="4103" width="16.28515625" style="6" bestFit="1" customWidth="1"/>
    <col min="4104" max="4104" width="17.28515625" style="6" customWidth="1"/>
    <col min="4105" max="4105" width="23.42578125" style="6" bestFit="1" customWidth="1"/>
    <col min="4106" max="4106" width="31.85546875" style="6" bestFit="1" customWidth="1"/>
    <col min="4107" max="4107" width="7.85546875" style="6" bestFit="1" customWidth="1"/>
    <col min="4108" max="4108" width="5.7109375" style="6" bestFit="1" customWidth="1"/>
    <col min="4109" max="4109" width="9.140625" style="6" bestFit="1" customWidth="1"/>
    <col min="4110" max="4110" width="13.5703125" style="6" bestFit="1" customWidth="1"/>
    <col min="4111" max="4339" width="9.140625" style="6"/>
    <col min="4340" max="4340" width="4.42578125" style="6" bestFit="1" customWidth="1"/>
    <col min="4341" max="4341" width="18.28515625" style="6" bestFit="1" customWidth="1"/>
    <col min="4342" max="4342" width="19" style="6" bestFit="1" customWidth="1"/>
    <col min="4343" max="4343" width="15.42578125" style="6" bestFit="1" customWidth="1"/>
    <col min="4344" max="4345" width="12.42578125" style="6" bestFit="1" customWidth="1"/>
    <col min="4346" max="4346" width="7.140625" style="6" bestFit="1" customWidth="1"/>
    <col min="4347" max="4347" width="10.140625" style="6" bestFit="1" customWidth="1"/>
    <col min="4348" max="4348" width="15.85546875" style="6" bestFit="1" customWidth="1"/>
    <col min="4349" max="4349" width="15.140625" style="6" bestFit="1" customWidth="1"/>
    <col min="4350" max="4350" width="18.28515625" style="6" bestFit="1" customWidth="1"/>
    <col min="4351" max="4351" width="13.28515625" style="6" bestFit="1" customWidth="1"/>
    <col min="4352" max="4352" width="19.28515625" style="6" customWidth="1"/>
    <col min="4353" max="4353" width="15.140625" style="6" customWidth="1"/>
    <col min="4354" max="4354" width="21" style="6" bestFit="1" customWidth="1"/>
    <col min="4355" max="4355" width="17.140625" style="6" bestFit="1" customWidth="1"/>
    <col min="4356" max="4356" width="16.85546875" style="6" bestFit="1" customWidth="1"/>
    <col min="4357" max="4357" width="16.7109375" style="6" bestFit="1" customWidth="1"/>
    <col min="4358" max="4358" width="15.7109375" style="6" bestFit="1" customWidth="1"/>
    <col min="4359" max="4359" width="16.28515625" style="6" bestFit="1" customWidth="1"/>
    <col min="4360" max="4360" width="17.28515625" style="6" customWidth="1"/>
    <col min="4361" max="4361" width="23.42578125" style="6" bestFit="1" customWidth="1"/>
    <col min="4362" max="4362" width="31.85546875" style="6" bestFit="1" customWidth="1"/>
    <col min="4363" max="4363" width="7.85546875" style="6" bestFit="1" customWidth="1"/>
    <col min="4364" max="4364" width="5.7109375" style="6" bestFit="1" customWidth="1"/>
    <col min="4365" max="4365" width="9.140625" style="6" bestFit="1" customWidth="1"/>
    <col min="4366" max="4366" width="13.5703125" style="6" bestFit="1" customWidth="1"/>
    <col min="4367" max="4595" width="9.140625" style="6"/>
    <col min="4596" max="4596" width="4.42578125" style="6" bestFit="1" customWidth="1"/>
    <col min="4597" max="4597" width="18.28515625" style="6" bestFit="1" customWidth="1"/>
    <col min="4598" max="4598" width="19" style="6" bestFit="1" customWidth="1"/>
    <col min="4599" max="4599" width="15.42578125" style="6" bestFit="1" customWidth="1"/>
    <col min="4600" max="4601" width="12.42578125" style="6" bestFit="1" customWidth="1"/>
    <col min="4602" max="4602" width="7.140625" style="6" bestFit="1" customWidth="1"/>
    <col min="4603" max="4603" width="10.140625" style="6" bestFit="1" customWidth="1"/>
    <col min="4604" max="4604" width="15.85546875" style="6" bestFit="1" customWidth="1"/>
    <col min="4605" max="4605" width="15.140625" style="6" bestFit="1" customWidth="1"/>
    <col min="4606" max="4606" width="18.28515625" style="6" bestFit="1" customWidth="1"/>
    <col min="4607" max="4607" width="13.28515625" style="6" bestFit="1" customWidth="1"/>
    <col min="4608" max="4608" width="19.28515625" style="6" customWidth="1"/>
    <col min="4609" max="4609" width="15.140625" style="6" customWidth="1"/>
    <col min="4610" max="4610" width="21" style="6" bestFit="1" customWidth="1"/>
    <col min="4611" max="4611" width="17.140625" style="6" bestFit="1" customWidth="1"/>
    <col min="4612" max="4612" width="16.85546875" style="6" bestFit="1" customWidth="1"/>
    <col min="4613" max="4613" width="16.7109375" style="6" bestFit="1" customWidth="1"/>
    <col min="4614" max="4614" width="15.7109375" style="6" bestFit="1" customWidth="1"/>
    <col min="4615" max="4615" width="16.28515625" style="6" bestFit="1" customWidth="1"/>
    <col min="4616" max="4616" width="17.28515625" style="6" customWidth="1"/>
    <col min="4617" max="4617" width="23.42578125" style="6" bestFit="1" customWidth="1"/>
    <col min="4618" max="4618" width="31.85546875" style="6" bestFit="1" customWidth="1"/>
    <col min="4619" max="4619" width="7.85546875" style="6" bestFit="1" customWidth="1"/>
    <col min="4620" max="4620" width="5.7109375" style="6" bestFit="1" customWidth="1"/>
    <col min="4621" max="4621" width="9.140625" style="6" bestFit="1" customWidth="1"/>
    <col min="4622" max="4622" width="13.5703125" style="6" bestFit="1" customWidth="1"/>
    <col min="4623" max="4851" width="9.140625" style="6"/>
    <col min="4852" max="4852" width="4.42578125" style="6" bestFit="1" customWidth="1"/>
    <col min="4853" max="4853" width="18.28515625" style="6" bestFit="1" customWidth="1"/>
    <col min="4854" max="4854" width="19" style="6" bestFit="1" customWidth="1"/>
    <col min="4855" max="4855" width="15.42578125" style="6" bestFit="1" customWidth="1"/>
    <col min="4856" max="4857" width="12.42578125" style="6" bestFit="1" customWidth="1"/>
    <col min="4858" max="4858" width="7.140625" style="6" bestFit="1" customWidth="1"/>
    <col min="4859" max="4859" width="10.140625" style="6" bestFit="1" customWidth="1"/>
    <col min="4860" max="4860" width="15.85546875" style="6" bestFit="1" customWidth="1"/>
    <col min="4861" max="4861" width="15.140625" style="6" bestFit="1" customWidth="1"/>
    <col min="4862" max="4862" width="18.28515625" style="6" bestFit="1" customWidth="1"/>
    <col min="4863" max="4863" width="13.28515625" style="6" bestFit="1" customWidth="1"/>
    <col min="4864" max="4864" width="19.28515625" style="6" customWidth="1"/>
    <col min="4865" max="4865" width="15.140625" style="6" customWidth="1"/>
    <col min="4866" max="4866" width="21" style="6" bestFit="1" customWidth="1"/>
    <col min="4867" max="4867" width="17.140625" style="6" bestFit="1" customWidth="1"/>
    <col min="4868" max="4868" width="16.85546875" style="6" bestFit="1" customWidth="1"/>
    <col min="4869" max="4869" width="16.7109375" style="6" bestFit="1" customWidth="1"/>
    <col min="4870" max="4870" width="15.7109375" style="6" bestFit="1" customWidth="1"/>
    <col min="4871" max="4871" width="16.28515625" style="6" bestFit="1" customWidth="1"/>
    <col min="4872" max="4872" width="17.28515625" style="6" customWidth="1"/>
    <col min="4873" max="4873" width="23.42578125" style="6" bestFit="1" customWidth="1"/>
    <col min="4874" max="4874" width="31.85546875" style="6" bestFit="1" customWidth="1"/>
    <col min="4875" max="4875" width="7.85546875" style="6" bestFit="1" customWidth="1"/>
    <col min="4876" max="4876" width="5.7109375" style="6" bestFit="1" customWidth="1"/>
    <col min="4877" max="4877" width="9.140625" style="6" bestFit="1" customWidth="1"/>
    <col min="4878" max="4878" width="13.5703125" style="6" bestFit="1" customWidth="1"/>
    <col min="4879" max="5107" width="9.140625" style="6"/>
    <col min="5108" max="5108" width="4.42578125" style="6" bestFit="1" customWidth="1"/>
    <col min="5109" max="5109" width="18.28515625" style="6" bestFit="1" customWidth="1"/>
    <col min="5110" max="5110" width="19" style="6" bestFit="1" customWidth="1"/>
    <col min="5111" max="5111" width="15.42578125" style="6" bestFit="1" customWidth="1"/>
    <col min="5112" max="5113" width="12.42578125" style="6" bestFit="1" customWidth="1"/>
    <col min="5114" max="5114" width="7.140625" style="6" bestFit="1" customWidth="1"/>
    <col min="5115" max="5115" width="10.140625" style="6" bestFit="1" customWidth="1"/>
    <col min="5116" max="5116" width="15.85546875" style="6" bestFit="1" customWidth="1"/>
    <col min="5117" max="5117" width="15.140625" style="6" bestFit="1" customWidth="1"/>
    <col min="5118" max="5118" width="18.28515625" style="6" bestFit="1" customWidth="1"/>
    <col min="5119" max="5119" width="13.28515625" style="6" bestFit="1" customWidth="1"/>
    <col min="5120" max="5120" width="19.28515625" style="6" customWidth="1"/>
    <col min="5121" max="5121" width="15.140625" style="6" customWidth="1"/>
    <col min="5122" max="5122" width="21" style="6" bestFit="1" customWidth="1"/>
    <col min="5123" max="5123" width="17.140625" style="6" bestFit="1" customWidth="1"/>
    <col min="5124" max="5124" width="16.85546875" style="6" bestFit="1" customWidth="1"/>
    <col min="5125" max="5125" width="16.7109375" style="6" bestFit="1" customWidth="1"/>
    <col min="5126" max="5126" width="15.7109375" style="6" bestFit="1" customWidth="1"/>
    <col min="5127" max="5127" width="16.28515625" style="6" bestFit="1" customWidth="1"/>
    <col min="5128" max="5128" width="17.28515625" style="6" customWidth="1"/>
    <col min="5129" max="5129" width="23.42578125" style="6" bestFit="1" customWidth="1"/>
    <col min="5130" max="5130" width="31.85546875" style="6" bestFit="1" customWidth="1"/>
    <col min="5131" max="5131" width="7.85546875" style="6" bestFit="1" customWidth="1"/>
    <col min="5132" max="5132" width="5.7109375" style="6" bestFit="1" customWidth="1"/>
    <col min="5133" max="5133" width="9.140625" style="6" bestFit="1" customWidth="1"/>
    <col min="5134" max="5134" width="13.5703125" style="6" bestFit="1" customWidth="1"/>
    <col min="5135" max="5363" width="9.140625" style="6"/>
    <col min="5364" max="5364" width="4.42578125" style="6" bestFit="1" customWidth="1"/>
    <col min="5365" max="5365" width="18.28515625" style="6" bestFit="1" customWidth="1"/>
    <col min="5366" max="5366" width="19" style="6" bestFit="1" customWidth="1"/>
    <col min="5367" max="5367" width="15.42578125" style="6" bestFit="1" customWidth="1"/>
    <col min="5368" max="5369" width="12.42578125" style="6" bestFit="1" customWidth="1"/>
    <col min="5370" max="5370" width="7.140625" style="6" bestFit="1" customWidth="1"/>
    <col min="5371" max="5371" width="10.140625" style="6" bestFit="1" customWidth="1"/>
    <col min="5372" max="5372" width="15.85546875" style="6" bestFit="1" customWidth="1"/>
    <col min="5373" max="5373" width="15.140625" style="6" bestFit="1" customWidth="1"/>
    <col min="5374" max="5374" width="18.28515625" style="6" bestFit="1" customWidth="1"/>
    <col min="5375" max="5375" width="13.28515625" style="6" bestFit="1" customWidth="1"/>
    <col min="5376" max="5376" width="19.28515625" style="6" customWidth="1"/>
    <col min="5377" max="5377" width="15.140625" style="6" customWidth="1"/>
    <col min="5378" max="5378" width="21" style="6" bestFit="1" customWidth="1"/>
    <col min="5379" max="5379" width="17.140625" style="6" bestFit="1" customWidth="1"/>
    <col min="5380" max="5380" width="16.85546875" style="6" bestFit="1" customWidth="1"/>
    <col min="5381" max="5381" width="16.7109375" style="6" bestFit="1" customWidth="1"/>
    <col min="5382" max="5382" width="15.7109375" style="6" bestFit="1" customWidth="1"/>
    <col min="5383" max="5383" width="16.28515625" style="6" bestFit="1" customWidth="1"/>
    <col min="5384" max="5384" width="17.28515625" style="6" customWidth="1"/>
    <col min="5385" max="5385" width="23.42578125" style="6" bestFit="1" customWidth="1"/>
    <col min="5386" max="5386" width="31.85546875" style="6" bestFit="1" customWidth="1"/>
    <col min="5387" max="5387" width="7.85546875" style="6" bestFit="1" customWidth="1"/>
    <col min="5388" max="5388" width="5.7109375" style="6" bestFit="1" customWidth="1"/>
    <col min="5389" max="5389" width="9.140625" style="6" bestFit="1" customWidth="1"/>
    <col min="5390" max="5390" width="13.5703125" style="6" bestFit="1" customWidth="1"/>
    <col min="5391" max="5619" width="9.140625" style="6"/>
    <col min="5620" max="5620" width="4.42578125" style="6" bestFit="1" customWidth="1"/>
    <col min="5621" max="5621" width="18.28515625" style="6" bestFit="1" customWidth="1"/>
    <col min="5622" max="5622" width="19" style="6" bestFit="1" customWidth="1"/>
    <col min="5623" max="5623" width="15.42578125" style="6" bestFit="1" customWidth="1"/>
    <col min="5624" max="5625" width="12.42578125" style="6" bestFit="1" customWidth="1"/>
    <col min="5626" max="5626" width="7.140625" style="6" bestFit="1" customWidth="1"/>
    <col min="5627" max="5627" width="10.140625" style="6" bestFit="1" customWidth="1"/>
    <col min="5628" max="5628" width="15.85546875" style="6" bestFit="1" customWidth="1"/>
    <col min="5629" max="5629" width="15.140625" style="6" bestFit="1" customWidth="1"/>
    <col min="5630" max="5630" width="18.28515625" style="6" bestFit="1" customWidth="1"/>
    <col min="5631" max="5631" width="13.28515625" style="6" bestFit="1" customWidth="1"/>
    <col min="5632" max="5632" width="19.28515625" style="6" customWidth="1"/>
    <col min="5633" max="5633" width="15.140625" style="6" customWidth="1"/>
    <col min="5634" max="5634" width="21" style="6" bestFit="1" customWidth="1"/>
    <col min="5635" max="5635" width="17.140625" style="6" bestFit="1" customWidth="1"/>
    <col min="5636" max="5636" width="16.85546875" style="6" bestFit="1" customWidth="1"/>
    <col min="5637" max="5637" width="16.7109375" style="6" bestFit="1" customWidth="1"/>
    <col min="5638" max="5638" width="15.7109375" style="6" bestFit="1" customWidth="1"/>
    <col min="5639" max="5639" width="16.28515625" style="6" bestFit="1" customWidth="1"/>
    <col min="5640" max="5640" width="17.28515625" style="6" customWidth="1"/>
    <col min="5641" max="5641" width="23.42578125" style="6" bestFit="1" customWidth="1"/>
    <col min="5642" max="5642" width="31.85546875" style="6" bestFit="1" customWidth="1"/>
    <col min="5643" max="5643" width="7.85546875" style="6" bestFit="1" customWidth="1"/>
    <col min="5644" max="5644" width="5.7109375" style="6" bestFit="1" customWidth="1"/>
    <col min="5645" max="5645" width="9.140625" style="6" bestFit="1" customWidth="1"/>
    <col min="5646" max="5646" width="13.5703125" style="6" bestFit="1" customWidth="1"/>
    <col min="5647" max="5875" width="9.140625" style="6"/>
    <col min="5876" max="5876" width="4.42578125" style="6" bestFit="1" customWidth="1"/>
    <col min="5877" max="5877" width="18.28515625" style="6" bestFit="1" customWidth="1"/>
    <col min="5878" max="5878" width="19" style="6" bestFit="1" customWidth="1"/>
    <col min="5879" max="5879" width="15.42578125" style="6" bestFit="1" customWidth="1"/>
    <col min="5880" max="5881" width="12.42578125" style="6" bestFit="1" customWidth="1"/>
    <col min="5882" max="5882" width="7.140625" style="6" bestFit="1" customWidth="1"/>
    <col min="5883" max="5883" width="10.140625" style="6" bestFit="1" customWidth="1"/>
    <col min="5884" max="5884" width="15.85546875" style="6" bestFit="1" customWidth="1"/>
    <col min="5885" max="5885" width="15.140625" style="6" bestFit="1" customWidth="1"/>
    <col min="5886" max="5886" width="18.28515625" style="6" bestFit="1" customWidth="1"/>
    <col min="5887" max="5887" width="13.28515625" style="6" bestFit="1" customWidth="1"/>
    <col min="5888" max="5888" width="19.28515625" style="6" customWidth="1"/>
    <col min="5889" max="5889" width="15.140625" style="6" customWidth="1"/>
    <col min="5890" max="5890" width="21" style="6" bestFit="1" customWidth="1"/>
    <col min="5891" max="5891" width="17.140625" style="6" bestFit="1" customWidth="1"/>
    <col min="5892" max="5892" width="16.85546875" style="6" bestFit="1" customWidth="1"/>
    <col min="5893" max="5893" width="16.7109375" style="6" bestFit="1" customWidth="1"/>
    <col min="5894" max="5894" width="15.7109375" style="6" bestFit="1" customWidth="1"/>
    <col min="5895" max="5895" width="16.28515625" style="6" bestFit="1" customWidth="1"/>
    <col min="5896" max="5896" width="17.28515625" style="6" customWidth="1"/>
    <col min="5897" max="5897" width="23.42578125" style="6" bestFit="1" customWidth="1"/>
    <col min="5898" max="5898" width="31.85546875" style="6" bestFit="1" customWidth="1"/>
    <col min="5899" max="5899" width="7.85546875" style="6" bestFit="1" customWidth="1"/>
    <col min="5900" max="5900" width="5.7109375" style="6" bestFit="1" customWidth="1"/>
    <col min="5901" max="5901" width="9.140625" style="6" bestFit="1" customWidth="1"/>
    <col min="5902" max="5902" width="13.5703125" style="6" bestFit="1" customWidth="1"/>
    <col min="5903" max="6131" width="9.140625" style="6"/>
    <col min="6132" max="6132" width="4.42578125" style="6" bestFit="1" customWidth="1"/>
    <col min="6133" max="6133" width="18.28515625" style="6" bestFit="1" customWidth="1"/>
    <col min="6134" max="6134" width="19" style="6" bestFit="1" customWidth="1"/>
    <col min="6135" max="6135" width="15.42578125" style="6" bestFit="1" customWidth="1"/>
    <col min="6136" max="6137" width="12.42578125" style="6" bestFit="1" customWidth="1"/>
    <col min="6138" max="6138" width="7.140625" style="6" bestFit="1" customWidth="1"/>
    <col min="6139" max="6139" width="10.140625" style="6" bestFit="1" customWidth="1"/>
    <col min="6140" max="6140" width="15.85546875" style="6" bestFit="1" customWidth="1"/>
    <col min="6141" max="6141" width="15.140625" style="6" bestFit="1" customWidth="1"/>
    <col min="6142" max="6142" width="18.28515625" style="6" bestFit="1" customWidth="1"/>
    <col min="6143" max="6143" width="13.28515625" style="6" bestFit="1" customWidth="1"/>
    <col min="6144" max="6144" width="19.28515625" style="6" customWidth="1"/>
    <col min="6145" max="6145" width="15.140625" style="6" customWidth="1"/>
    <col min="6146" max="6146" width="21" style="6" bestFit="1" customWidth="1"/>
    <col min="6147" max="6147" width="17.140625" style="6" bestFit="1" customWidth="1"/>
    <col min="6148" max="6148" width="16.85546875" style="6" bestFit="1" customWidth="1"/>
    <col min="6149" max="6149" width="16.7109375" style="6" bestFit="1" customWidth="1"/>
    <col min="6150" max="6150" width="15.7109375" style="6" bestFit="1" customWidth="1"/>
    <col min="6151" max="6151" width="16.28515625" style="6" bestFit="1" customWidth="1"/>
    <col min="6152" max="6152" width="17.28515625" style="6" customWidth="1"/>
    <col min="6153" max="6153" width="23.42578125" style="6" bestFit="1" customWidth="1"/>
    <col min="6154" max="6154" width="31.85546875" style="6" bestFit="1" customWidth="1"/>
    <col min="6155" max="6155" width="7.85546875" style="6" bestFit="1" customWidth="1"/>
    <col min="6156" max="6156" width="5.7109375" style="6" bestFit="1" customWidth="1"/>
    <col min="6157" max="6157" width="9.140625" style="6" bestFit="1" customWidth="1"/>
    <col min="6158" max="6158" width="13.5703125" style="6" bestFit="1" customWidth="1"/>
    <col min="6159" max="6387" width="9.140625" style="6"/>
    <col min="6388" max="6388" width="4.42578125" style="6" bestFit="1" customWidth="1"/>
    <col min="6389" max="6389" width="18.28515625" style="6" bestFit="1" customWidth="1"/>
    <col min="6390" max="6390" width="19" style="6" bestFit="1" customWidth="1"/>
    <col min="6391" max="6391" width="15.42578125" style="6" bestFit="1" customWidth="1"/>
    <col min="6392" max="6393" width="12.42578125" style="6" bestFit="1" customWidth="1"/>
    <col min="6394" max="6394" width="7.140625" style="6" bestFit="1" customWidth="1"/>
    <col min="6395" max="6395" width="10.140625" style="6" bestFit="1" customWidth="1"/>
    <col min="6396" max="6396" width="15.85546875" style="6" bestFit="1" customWidth="1"/>
    <col min="6397" max="6397" width="15.140625" style="6" bestFit="1" customWidth="1"/>
    <col min="6398" max="6398" width="18.28515625" style="6" bestFit="1" customWidth="1"/>
    <col min="6399" max="6399" width="13.28515625" style="6" bestFit="1" customWidth="1"/>
    <col min="6400" max="6400" width="19.28515625" style="6" customWidth="1"/>
    <col min="6401" max="6401" width="15.140625" style="6" customWidth="1"/>
    <col min="6402" max="6402" width="21" style="6" bestFit="1" customWidth="1"/>
    <col min="6403" max="6403" width="17.140625" style="6" bestFit="1" customWidth="1"/>
    <col min="6404" max="6404" width="16.85546875" style="6" bestFit="1" customWidth="1"/>
    <col min="6405" max="6405" width="16.7109375" style="6" bestFit="1" customWidth="1"/>
    <col min="6406" max="6406" width="15.7109375" style="6" bestFit="1" customWidth="1"/>
    <col min="6407" max="6407" width="16.28515625" style="6" bestFit="1" customWidth="1"/>
    <col min="6408" max="6408" width="17.28515625" style="6" customWidth="1"/>
    <col min="6409" max="6409" width="23.42578125" style="6" bestFit="1" customWidth="1"/>
    <col min="6410" max="6410" width="31.85546875" style="6" bestFit="1" customWidth="1"/>
    <col min="6411" max="6411" width="7.85546875" style="6" bestFit="1" customWidth="1"/>
    <col min="6412" max="6412" width="5.7109375" style="6" bestFit="1" customWidth="1"/>
    <col min="6413" max="6413" width="9.140625" style="6" bestFit="1" customWidth="1"/>
    <col min="6414" max="6414" width="13.5703125" style="6" bestFit="1" customWidth="1"/>
    <col min="6415" max="6643" width="9.140625" style="6"/>
    <col min="6644" max="6644" width="4.42578125" style="6" bestFit="1" customWidth="1"/>
    <col min="6645" max="6645" width="18.28515625" style="6" bestFit="1" customWidth="1"/>
    <col min="6646" max="6646" width="19" style="6" bestFit="1" customWidth="1"/>
    <col min="6647" max="6647" width="15.42578125" style="6" bestFit="1" customWidth="1"/>
    <col min="6648" max="6649" width="12.42578125" style="6" bestFit="1" customWidth="1"/>
    <col min="6650" max="6650" width="7.140625" style="6" bestFit="1" customWidth="1"/>
    <col min="6651" max="6651" width="10.140625" style="6" bestFit="1" customWidth="1"/>
    <col min="6652" max="6652" width="15.85546875" style="6" bestFit="1" customWidth="1"/>
    <col min="6653" max="6653" width="15.140625" style="6" bestFit="1" customWidth="1"/>
    <col min="6654" max="6654" width="18.28515625" style="6" bestFit="1" customWidth="1"/>
    <col min="6655" max="6655" width="13.28515625" style="6" bestFit="1" customWidth="1"/>
    <col min="6656" max="6656" width="19.28515625" style="6" customWidth="1"/>
    <col min="6657" max="6657" width="15.140625" style="6" customWidth="1"/>
    <col min="6658" max="6658" width="21" style="6" bestFit="1" customWidth="1"/>
    <col min="6659" max="6659" width="17.140625" style="6" bestFit="1" customWidth="1"/>
    <col min="6660" max="6660" width="16.85546875" style="6" bestFit="1" customWidth="1"/>
    <col min="6661" max="6661" width="16.7109375" style="6" bestFit="1" customWidth="1"/>
    <col min="6662" max="6662" width="15.7109375" style="6" bestFit="1" customWidth="1"/>
    <col min="6663" max="6663" width="16.28515625" style="6" bestFit="1" customWidth="1"/>
    <col min="6664" max="6664" width="17.28515625" style="6" customWidth="1"/>
    <col min="6665" max="6665" width="23.42578125" style="6" bestFit="1" customWidth="1"/>
    <col min="6666" max="6666" width="31.85546875" style="6" bestFit="1" customWidth="1"/>
    <col min="6667" max="6667" width="7.85546875" style="6" bestFit="1" customWidth="1"/>
    <col min="6668" max="6668" width="5.7109375" style="6" bestFit="1" customWidth="1"/>
    <col min="6669" max="6669" width="9.140625" style="6" bestFit="1" customWidth="1"/>
    <col min="6670" max="6670" width="13.5703125" style="6" bestFit="1" customWidth="1"/>
    <col min="6671" max="6899" width="9.140625" style="6"/>
    <col min="6900" max="6900" width="4.42578125" style="6" bestFit="1" customWidth="1"/>
    <col min="6901" max="6901" width="18.28515625" style="6" bestFit="1" customWidth="1"/>
    <col min="6902" max="6902" width="19" style="6" bestFit="1" customWidth="1"/>
    <col min="6903" max="6903" width="15.42578125" style="6" bestFit="1" customWidth="1"/>
    <col min="6904" max="6905" width="12.42578125" style="6" bestFit="1" customWidth="1"/>
    <col min="6906" max="6906" width="7.140625" style="6" bestFit="1" customWidth="1"/>
    <col min="6907" max="6907" width="10.140625" style="6" bestFit="1" customWidth="1"/>
    <col min="6908" max="6908" width="15.85546875" style="6" bestFit="1" customWidth="1"/>
    <col min="6909" max="6909" width="15.140625" style="6" bestFit="1" customWidth="1"/>
    <col min="6910" max="6910" width="18.28515625" style="6" bestFit="1" customWidth="1"/>
    <col min="6911" max="6911" width="13.28515625" style="6" bestFit="1" customWidth="1"/>
    <col min="6912" max="6912" width="19.28515625" style="6" customWidth="1"/>
    <col min="6913" max="6913" width="15.140625" style="6" customWidth="1"/>
    <col min="6914" max="6914" width="21" style="6" bestFit="1" customWidth="1"/>
    <col min="6915" max="6915" width="17.140625" style="6" bestFit="1" customWidth="1"/>
    <col min="6916" max="6916" width="16.85546875" style="6" bestFit="1" customWidth="1"/>
    <col min="6917" max="6917" width="16.7109375" style="6" bestFit="1" customWidth="1"/>
    <col min="6918" max="6918" width="15.7109375" style="6" bestFit="1" customWidth="1"/>
    <col min="6919" max="6919" width="16.28515625" style="6" bestFit="1" customWidth="1"/>
    <col min="6920" max="6920" width="17.28515625" style="6" customWidth="1"/>
    <col min="6921" max="6921" width="23.42578125" style="6" bestFit="1" customWidth="1"/>
    <col min="6922" max="6922" width="31.85546875" style="6" bestFit="1" customWidth="1"/>
    <col min="6923" max="6923" width="7.85546875" style="6" bestFit="1" customWidth="1"/>
    <col min="6924" max="6924" width="5.7109375" style="6" bestFit="1" customWidth="1"/>
    <col min="6925" max="6925" width="9.140625" style="6" bestFit="1" customWidth="1"/>
    <col min="6926" max="6926" width="13.5703125" style="6" bestFit="1" customWidth="1"/>
    <col min="6927" max="7155" width="9.140625" style="6"/>
    <col min="7156" max="7156" width="4.42578125" style="6" bestFit="1" customWidth="1"/>
    <col min="7157" max="7157" width="18.28515625" style="6" bestFit="1" customWidth="1"/>
    <col min="7158" max="7158" width="19" style="6" bestFit="1" customWidth="1"/>
    <col min="7159" max="7159" width="15.42578125" style="6" bestFit="1" customWidth="1"/>
    <col min="7160" max="7161" width="12.42578125" style="6" bestFit="1" customWidth="1"/>
    <col min="7162" max="7162" width="7.140625" style="6" bestFit="1" customWidth="1"/>
    <col min="7163" max="7163" width="10.140625" style="6" bestFit="1" customWidth="1"/>
    <col min="7164" max="7164" width="15.85546875" style="6" bestFit="1" customWidth="1"/>
    <col min="7165" max="7165" width="15.140625" style="6" bestFit="1" customWidth="1"/>
    <col min="7166" max="7166" width="18.28515625" style="6" bestFit="1" customWidth="1"/>
    <col min="7167" max="7167" width="13.28515625" style="6" bestFit="1" customWidth="1"/>
    <col min="7168" max="7168" width="19.28515625" style="6" customWidth="1"/>
    <col min="7169" max="7169" width="15.140625" style="6" customWidth="1"/>
    <col min="7170" max="7170" width="21" style="6" bestFit="1" customWidth="1"/>
    <col min="7171" max="7171" width="17.140625" style="6" bestFit="1" customWidth="1"/>
    <col min="7172" max="7172" width="16.85546875" style="6" bestFit="1" customWidth="1"/>
    <col min="7173" max="7173" width="16.7109375" style="6" bestFit="1" customWidth="1"/>
    <col min="7174" max="7174" width="15.7109375" style="6" bestFit="1" customWidth="1"/>
    <col min="7175" max="7175" width="16.28515625" style="6" bestFit="1" customWidth="1"/>
    <col min="7176" max="7176" width="17.28515625" style="6" customWidth="1"/>
    <col min="7177" max="7177" width="23.42578125" style="6" bestFit="1" customWidth="1"/>
    <col min="7178" max="7178" width="31.85546875" style="6" bestFit="1" customWidth="1"/>
    <col min="7179" max="7179" width="7.85546875" style="6" bestFit="1" customWidth="1"/>
    <col min="7180" max="7180" width="5.7109375" style="6" bestFit="1" customWidth="1"/>
    <col min="7181" max="7181" width="9.140625" style="6" bestFit="1" customWidth="1"/>
    <col min="7182" max="7182" width="13.5703125" style="6" bestFit="1" customWidth="1"/>
    <col min="7183" max="7411" width="9.140625" style="6"/>
    <col min="7412" max="7412" width="4.42578125" style="6" bestFit="1" customWidth="1"/>
    <col min="7413" max="7413" width="18.28515625" style="6" bestFit="1" customWidth="1"/>
    <col min="7414" max="7414" width="19" style="6" bestFit="1" customWidth="1"/>
    <col min="7415" max="7415" width="15.42578125" style="6" bestFit="1" customWidth="1"/>
    <col min="7416" max="7417" width="12.42578125" style="6" bestFit="1" customWidth="1"/>
    <col min="7418" max="7418" width="7.140625" style="6" bestFit="1" customWidth="1"/>
    <col min="7419" max="7419" width="10.140625" style="6" bestFit="1" customWidth="1"/>
    <col min="7420" max="7420" width="15.85546875" style="6" bestFit="1" customWidth="1"/>
    <col min="7421" max="7421" width="15.140625" style="6" bestFit="1" customWidth="1"/>
    <col min="7422" max="7422" width="18.28515625" style="6" bestFit="1" customWidth="1"/>
    <col min="7423" max="7423" width="13.28515625" style="6" bestFit="1" customWidth="1"/>
    <col min="7424" max="7424" width="19.28515625" style="6" customWidth="1"/>
    <col min="7425" max="7425" width="15.140625" style="6" customWidth="1"/>
    <col min="7426" max="7426" width="21" style="6" bestFit="1" customWidth="1"/>
    <col min="7427" max="7427" width="17.140625" style="6" bestFit="1" customWidth="1"/>
    <col min="7428" max="7428" width="16.85546875" style="6" bestFit="1" customWidth="1"/>
    <col min="7429" max="7429" width="16.7109375" style="6" bestFit="1" customWidth="1"/>
    <col min="7430" max="7430" width="15.7109375" style="6" bestFit="1" customWidth="1"/>
    <col min="7431" max="7431" width="16.28515625" style="6" bestFit="1" customWidth="1"/>
    <col min="7432" max="7432" width="17.28515625" style="6" customWidth="1"/>
    <col min="7433" max="7433" width="23.42578125" style="6" bestFit="1" customWidth="1"/>
    <col min="7434" max="7434" width="31.85546875" style="6" bestFit="1" customWidth="1"/>
    <col min="7435" max="7435" width="7.85546875" style="6" bestFit="1" customWidth="1"/>
    <col min="7436" max="7436" width="5.7109375" style="6" bestFit="1" customWidth="1"/>
    <col min="7437" max="7437" width="9.140625" style="6" bestFit="1" customWidth="1"/>
    <col min="7438" max="7438" width="13.5703125" style="6" bestFit="1" customWidth="1"/>
    <col min="7439" max="7667" width="9.140625" style="6"/>
    <col min="7668" max="7668" width="4.42578125" style="6" bestFit="1" customWidth="1"/>
    <col min="7669" max="7669" width="18.28515625" style="6" bestFit="1" customWidth="1"/>
    <col min="7670" max="7670" width="19" style="6" bestFit="1" customWidth="1"/>
    <col min="7671" max="7671" width="15.42578125" style="6" bestFit="1" customWidth="1"/>
    <col min="7672" max="7673" width="12.42578125" style="6" bestFit="1" customWidth="1"/>
    <col min="7674" max="7674" width="7.140625" style="6" bestFit="1" customWidth="1"/>
    <col min="7675" max="7675" width="10.140625" style="6" bestFit="1" customWidth="1"/>
    <col min="7676" max="7676" width="15.85546875" style="6" bestFit="1" customWidth="1"/>
    <col min="7677" max="7677" width="15.140625" style="6" bestFit="1" customWidth="1"/>
    <col min="7678" max="7678" width="18.28515625" style="6" bestFit="1" customWidth="1"/>
    <col min="7679" max="7679" width="13.28515625" style="6" bestFit="1" customWidth="1"/>
    <col min="7680" max="7680" width="19.28515625" style="6" customWidth="1"/>
    <col min="7681" max="7681" width="15.140625" style="6" customWidth="1"/>
    <col min="7682" max="7682" width="21" style="6" bestFit="1" customWidth="1"/>
    <col min="7683" max="7683" width="17.140625" style="6" bestFit="1" customWidth="1"/>
    <col min="7684" max="7684" width="16.85546875" style="6" bestFit="1" customWidth="1"/>
    <col min="7685" max="7685" width="16.7109375" style="6" bestFit="1" customWidth="1"/>
    <col min="7686" max="7686" width="15.7109375" style="6" bestFit="1" customWidth="1"/>
    <col min="7687" max="7687" width="16.28515625" style="6" bestFit="1" customWidth="1"/>
    <col min="7688" max="7688" width="17.28515625" style="6" customWidth="1"/>
    <col min="7689" max="7689" width="23.42578125" style="6" bestFit="1" customWidth="1"/>
    <col min="7690" max="7690" width="31.85546875" style="6" bestFit="1" customWidth="1"/>
    <col min="7691" max="7691" width="7.85546875" style="6" bestFit="1" customWidth="1"/>
    <col min="7692" max="7692" width="5.7109375" style="6" bestFit="1" customWidth="1"/>
    <col min="7693" max="7693" width="9.140625" style="6" bestFit="1" customWidth="1"/>
    <col min="7694" max="7694" width="13.5703125" style="6" bestFit="1" customWidth="1"/>
    <col min="7695" max="7923" width="9.140625" style="6"/>
    <col min="7924" max="7924" width="4.42578125" style="6" bestFit="1" customWidth="1"/>
    <col min="7925" max="7925" width="18.28515625" style="6" bestFit="1" customWidth="1"/>
    <col min="7926" max="7926" width="19" style="6" bestFit="1" customWidth="1"/>
    <col min="7927" max="7927" width="15.42578125" style="6" bestFit="1" customWidth="1"/>
    <col min="7928" max="7929" width="12.42578125" style="6" bestFit="1" customWidth="1"/>
    <col min="7930" max="7930" width="7.140625" style="6" bestFit="1" customWidth="1"/>
    <col min="7931" max="7931" width="10.140625" style="6" bestFit="1" customWidth="1"/>
    <col min="7932" max="7932" width="15.85546875" style="6" bestFit="1" customWidth="1"/>
    <col min="7933" max="7933" width="15.140625" style="6" bestFit="1" customWidth="1"/>
    <col min="7934" max="7934" width="18.28515625" style="6" bestFit="1" customWidth="1"/>
    <col min="7935" max="7935" width="13.28515625" style="6" bestFit="1" customWidth="1"/>
    <col min="7936" max="7936" width="19.28515625" style="6" customWidth="1"/>
    <col min="7937" max="7937" width="15.140625" style="6" customWidth="1"/>
    <col min="7938" max="7938" width="21" style="6" bestFit="1" customWidth="1"/>
    <col min="7939" max="7939" width="17.140625" style="6" bestFit="1" customWidth="1"/>
    <col min="7940" max="7940" width="16.85546875" style="6" bestFit="1" customWidth="1"/>
    <col min="7941" max="7941" width="16.7109375" style="6" bestFit="1" customWidth="1"/>
    <col min="7942" max="7942" width="15.7109375" style="6" bestFit="1" customWidth="1"/>
    <col min="7943" max="7943" width="16.28515625" style="6" bestFit="1" customWidth="1"/>
    <col min="7944" max="7944" width="17.28515625" style="6" customWidth="1"/>
    <col min="7945" max="7945" width="23.42578125" style="6" bestFit="1" customWidth="1"/>
    <col min="7946" max="7946" width="31.85546875" style="6" bestFit="1" customWidth="1"/>
    <col min="7947" max="7947" width="7.85546875" style="6" bestFit="1" customWidth="1"/>
    <col min="7948" max="7948" width="5.7109375" style="6" bestFit="1" customWidth="1"/>
    <col min="7949" max="7949" width="9.140625" style="6" bestFit="1" customWidth="1"/>
    <col min="7950" max="7950" width="13.5703125" style="6" bestFit="1" customWidth="1"/>
    <col min="7951" max="8179" width="9.140625" style="6"/>
    <col min="8180" max="8180" width="4.42578125" style="6" bestFit="1" customWidth="1"/>
    <col min="8181" max="8181" width="18.28515625" style="6" bestFit="1" customWidth="1"/>
    <col min="8182" max="8182" width="19" style="6" bestFit="1" customWidth="1"/>
    <col min="8183" max="8183" width="15.42578125" style="6" bestFit="1" customWidth="1"/>
    <col min="8184" max="8185" width="12.42578125" style="6" bestFit="1" customWidth="1"/>
    <col min="8186" max="8186" width="7.140625" style="6" bestFit="1" customWidth="1"/>
    <col min="8187" max="8187" width="10.140625" style="6" bestFit="1" customWidth="1"/>
    <col min="8188" max="8188" width="15.85546875" style="6" bestFit="1" customWidth="1"/>
    <col min="8189" max="8189" width="15.140625" style="6" bestFit="1" customWidth="1"/>
    <col min="8190" max="8190" width="18.28515625" style="6" bestFit="1" customWidth="1"/>
    <col min="8191" max="8191" width="13.28515625" style="6" bestFit="1" customWidth="1"/>
    <col min="8192" max="8192" width="19.28515625" style="6" customWidth="1"/>
    <col min="8193" max="8193" width="15.140625" style="6" customWidth="1"/>
    <col min="8194" max="8194" width="21" style="6" bestFit="1" customWidth="1"/>
    <col min="8195" max="8195" width="17.140625" style="6" bestFit="1" customWidth="1"/>
    <col min="8196" max="8196" width="16.85546875" style="6" bestFit="1" customWidth="1"/>
    <col min="8197" max="8197" width="16.7109375" style="6" bestFit="1" customWidth="1"/>
    <col min="8198" max="8198" width="15.7109375" style="6" bestFit="1" customWidth="1"/>
    <col min="8199" max="8199" width="16.28515625" style="6" bestFit="1" customWidth="1"/>
    <col min="8200" max="8200" width="17.28515625" style="6" customWidth="1"/>
    <col min="8201" max="8201" width="23.42578125" style="6" bestFit="1" customWidth="1"/>
    <col min="8202" max="8202" width="31.85546875" style="6" bestFit="1" customWidth="1"/>
    <col min="8203" max="8203" width="7.85546875" style="6" bestFit="1" customWidth="1"/>
    <col min="8204" max="8204" width="5.7109375" style="6" bestFit="1" customWidth="1"/>
    <col min="8205" max="8205" width="9.140625" style="6" bestFit="1" customWidth="1"/>
    <col min="8206" max="8206" width="13.5703125" style="6" bestFit="1" customWidth="1"/>
    <col min="8207" max="8435" width="9.140625" style="6"/>
    <col min="8436" max="8436" width="4.42578125" style="6" bestFit="1" customWidth="1"/>
    <col min="8437" max="8437" width="18.28515625" style="6" bestFit="1" customWidth="1"/>
    <col min="8438" max="8438" width="19" style="6" bestFit="1" customWidth="1"/>
    <col min="8439" max="8439" width="15.42578125" style="6" bestFit="1" customWidth="1"/>
    <col min="8440" max="8441" width="12.42578125" style="6" bestFit="1" customWidth="1"/>
    <col min="8442" max="8442" width="7.140625" style="6" bestFit="1" customWidth="1"/>
    <col min="8443" max="8443" width="10.140625" style="6" bestFit="1" customWidth="1"/>
    <col min="8444" max="8444" width="15.85546875" style="6" bestFit="1" customWidth="1"/>
    <col min="8445" max="8445" width="15.140625" style="6" bestFit="1" customWidth="1"/>
    <col min="8446" max="8446" width="18.28515625" style="6" bestFit="1" customWidth="1"/>
    <col min="8447" max="8447" width="13.28515625" style="6" bestFit="1" customWidth="1"/>
    <col min="8448" max="8448" width="19.28515625" style="6" customWidth="1"/>
    <col min="8449" max="8449" width="15.140625" style="6" customWidth="1"/>
    <col min="8450" max="8450" width="21" style="6" bestFit="1" customWidth="1"/>
    <col min="8451" max="8451" width="17.140625" style="6" bestFit="1" customWidth="1"/>
    <col min="8452" max="8452" width="16.85546875" style="6" bestFit="1" customWidth="1"/>
    <col min="8453" max="8453" width="16.7109375" style="6" bestFit="1" customWidth="1"/>
    <col min="8454" max="8454" width="15.7109375" style="6" bestFit="1" customWidth="1"/>
    <col min="8455" max="8455" width="16.28515625" style="6" bestFit="1" customWidth="1"/>
    <col min="8456" max="8456" width="17.28515625" style="6" customWidth="1"/>
    <col min="8457" max="8457" width="23.42578125" style="6" bestFit="1" customWidth="1"/>
    <col min="8458" max="8458" width="31.85546875" style="6" bestFit="1" customWidth="1"/>
    <col min="8459" max="8459" width="7.85546875" style="6" bestFit="1" customWidth="1"/>
    <col min="8460" max="8460" width="5.7109375" style="6" bestFit="1" customWidth="1"/>
    <col min="8461" max="8461" width="9.140625" style="6" bestFit="1" customWidth="1"/>
    <col min="8462" max="8462" width="13.5703125" style="6" bestFit="1" customWidth="1"/>
    <col min="8463" max="8691" width="9.140625" style="6"/>
    <col min="8692" max="8692" width="4.42578125" style="6" bestFit="1" customWidth="1"/>
    <col min="8693" max="8693" width="18.28515625" style="6" bestFit="1" customWidth="1"/>
    <col min="8694" max="8694" width="19" style="6" bestFit="1" customWidth="1"/>
    <col min="8695" max="8695" width="15.42578125" style="6" bestFit="1" customWidth="1"/>
    <col min="8696" max="8697" width="12.42578125" style="6" bestFit="1" customWidth="1"/>
    <col min="8698" max="8698" width="7.140625" style="6" bestFit="1" customWidth="1"/>
    <col min="8699" max="8699" width="10.140625" style="6" bestFit="1" customWidth="1"/>
    <col min="8700" max="8700" width="15.85546875" style="6" bestFit="1" customWidth="1"/>
    <col min="8701" max="8701" width="15.140625" style="6" bestFit="1" customWidth="1"/>
    <col min="8702" max="8702" width="18.28515625" style="6" bestFit="1" customWidth="1"/>
    <col min="8703" max="8703" width="13.28515625" style="6" bestFit="1" customWidth="1"/>
    <col min="8704" max="8704" width="19.28515625" style="6" customWidth="1"/>
    <col min="8705" max="8705" width="15.140625" style="6" customWidth="1"/>
    <col min="8706" max="8706" width="21" style="6" bestFit="1" customWidth="1"/>
    <col min="8707" max="8707" width="17.140625" style="6" bestFit="1" customWidth="1"/>
    <col min="8708" max="8708" width="16.85546875" style="6" bestFit="1" customWidth="1"/>
    <col min="8709" max="8709" width="16.7109375" style="6" bestFit="1" customWidth="1"/>
    <col min="8710" max="8710" width="15.7109375" style="6" bestFit="1" customWidth="1"/>
    <col min="8711" max="8711" width="16.28515625" style="6" bestFit="1" customWidth="1"/>
    <col min="8712" max="8712" width="17.28515625" style="6" customWidth="1"/>
    <col min="8713" max="8713" width="23.42578125" style="6" bestFit="1" customWidth="1"/>
    <col min="8714" max="8714" width="31.85546875" style="6" bestFit="1" customWidth="1"/>
    <col min="8715" max="8715" width="7.85546875" style="6" bestFit="1" customWidth="1"/>
    <col min="8716" max="8716" width="5.7109375" style="6" bestFit="1" customWidth="1"/>
    <col min="8717" max="8717" width="9.140625" style="6" bestFit="1" customWidth="1"/>
    <col min="8718" max="8718" width="13.5703125" style="6" bestFit="1" customWidth="1"/>
    <col min="8719" max="8947" width="9.140625" style="6"/>
    <col min="8948" max="8948" width="4.42578125" style="6" bestFit="1" customWidth="1"/>
    <col min="8949" max="8949" width="18.28515625" style="6" bestFit="1" customWidth="1"/>
    <col min="8950" max="8950" width="19" style="6" bestFit="1" customWidth="1"/>
    <col min="8951" max="8951" width="15.42578125" style="6" bestFit="1" customWidth="1"/>
    <col min="8952" max="8953" width="12.42578125" style="6" bestFit="1" customWidth="1"/>
    <col min="8954" max="8954" width="7.140625" style="6" bestFit="1" customWidth="1"/>
    <col min="8955" max="8955" width="10.140625" style="6" bestFit="1" customWidth="1"/>
    <col min="8956" max="8956" width="15.85546875" style="6" bestFit="1" customWidth="1"/>
    <col min="8957" max="8957" width="15.140625" style="6" bestFit="1" customWidth="1"/>
    <col min="8958" max="8958" width="18.28515625" style="6" bestFit="1" customWidth="1"/>
    <col min="8959" max="8959" width="13.28515625" style="6" bestFit="1" customWidth="1"/>
    <col min="8960" max="8960" width="19.28515625" style="6" customWidth="1"/>
    <col min="8961" max="8961" width="15.140625" style="6" customWidth="1"/>
    <col min="8962" max="8962" width="21" style="6" bestFit="1" customWidth="1"/>
    <col min="8963" max="8963" width="17.140625" style="6" bestFit="1" customWidth="1"/>
    <col min="8964" max="8964" width="16.85546875" style="6" bestFit="1" customWidth="1"/>
    <col min="8965" max="8965" width="16.7109375" style="6" bestFit="1" customWidth="1"/>
    <col min="8966" max="8966" width="15.7109375" style="6" bestFit="1" customWidth="1"/>
    <col min="8967" max="8967" width="16.28515625" style="6" bestFit="1" customWidth="1"/>
    <col min="8968" max="8968" width="17.28515625" style="6" customWidth="1"/>
    <col min="8969" max="8969" width="23.42578125" style="6" bestFit="1" customWidth="1"/>
    <col min="8970" max="8970" width="31.85546875" style="6" bestFit="1" customWidth="1"/>
    <col min="8971" max="8971" width="7.85546875" style="6" bestFit="1" customWidth="1"/>
    <col min="8972" max="8972" width="5.7109375" style="6" bestFit="1" customWidth="1"/>
    <col min="8973" max="8973" width="9.140625" style="6" bestFit="1" customWidth="1"/>
    <col min="8974" max="8974" width="13.5703125" style="6" bestFit="1" customWidth="1"/>
    <col min="8975" max="9203" width="9.140625" style="6"/>
    <col min="9204" max="9204" width="4.42578125" style="6" bestFit="1" customWidth="1"/>
    <col min="9205" max="9205" width="18.28515625" style="6" bestFit="1" customWidth="1"/>
    <col min="9206" max="9206" width="19" style="6" bestFit="1" customWidth="1"/>
    <col min="9207" max="9207" width="15.42578125" style="6" bestFit="1" customWidth="1"/>
    <col min="9208" max="9209" width="12.42578125" style="6" bestFit="1" customWidth="1"/>
    <col min="9210" max="9210" width="7.140625" style="6" bestFit="1" customWidth="1"/>
    <col min="9211" max="9211" width="10.140625" style="6" bestFit="1" customWidth="1"/>
    <col min="9212" max="9212" width="15.85546875" style="6" bestFit="1" customWidth="1"/>
    <col min="9213" max="9213" width="15.140625" style="6" bestFit="1" customWidth="1"/>
    <col min="9214" max="9214" width="18.28515625" style="6" bestFit="1" customWidth="1"/>
    <col min="9215" max="9215" width="13.28515625" style="6" bestFit="1" customWidth="1"/>
    <col min="9216" max="9216" width="19.28515625" style="6" customWidth="1"/>
    <col min="9217" max="9217" width="15.140625" style="6" customWidth="1"/>
    <col min="9218" max="9218" width="21" style="6" bestFit="1" customWidth="1"/>
    <col min="9219" max="9219" width="17.140625" style="6" bestFit="1" customWidth="1"/>
    <col min="9220" max="9220" width="16.85546875" style="6" bestFit="1" customWidth="1"/>
    <col min="9221" max="9221" width="16.7109375" style="6" bestFit="1" customWidth="1"/>
    <col min="9222" max="9222" width="15.7109375" style="6" bestFit="1" customWidth="1"/>
    <col min="9223" max="9223" width="16.28515625" style="6" bestFit="1" customWidth="1"/>
    <col min="9224" max="9224" width="17.28515625" style="6" customWidth="1"/>
    <col min="9225" max="9225" width="23.42578125" style="6" bestFit="1" customWidth="1"/>
    <col min="9226" max="9226" width="31.85546875" style="6" bestFit="1" customWidth="1"/>
    <col min="9227" max="9227" width="7.85546875" style="6" bestFit="1" customWidth="1"/>
    <col min="9228" max="9228" width="5.7109375" style="6" bestFit="1" customWidth="1"/>
    <col min="9229" max="9229" width="9.140625" style="6" bestFit="1" customWidth="1"/>
    <col min="9230" max="9230" width="13.5703125" style="6" bestFit="1" customWidth="1"/>
    <col min="9231" max="9459" width="9.140625" style="6"/>
    <col min="9460" max="9460" width="4.42578125" style="6" bestFit="1" customWidth="1"/>
    <col min="9461" max="9461" width="18.28515625" style="6" bestFit="1" customWidth="1"/>
    <col min="9462" max="9462" width="19" style="6" bestFit="1" customWidth="1"/>
    <col min="9463" max="9463" width="15.42578125" style="6" bestFit="1" customWidth="1"/>
    <col min="9464" max="9465" width="12.42578125" style="6" bestFit="1" customWidth="1"/>
    <col min="9466" max="9466" width="7.140625" style="6" bestFit="1" customWidth="1"/>
    <col min="9467" max="9467" width="10.140625" style="6" bestFit="1" customWidth="1"/>
    <col min="9468" max="9468" width="15.85546875" style="6" bestFit="1" customWidth="1"/>
    <col min="9469" max="9469" width="15.140625" style="6" bestFit="1" customWidth="1"/>
    <col min="9470" max="9470" width="18.28515625" style="6" bestFit="1" customWidth="1"/>
    <col min="9471" max="9471" width="13.28515625" style="6" bestFit="1" customWidth="1"/>
    <col min="9472" max="9472" width="19.28515625" style="6" customWidth="1"/>
    <col min="9473" max="9473" width="15.140625" style="6" customWidth="1"/>
    <col min="9474" max="9474" width="21" style="6" bestFit="1" customWidth="1"/>
    <col min="9475" max="9475" width="17.140625" style="6" bestFit="1" customWidth="1"/>
    <col min="9476" max="9476" width="16.85546875" style="6" bestFit="1" customWidth="1"/>
    <col min="9477" max="9477" width="16.7109375" style="6" bestFit="1" customWidth="1"/>
    <col min="9478" max="9478" width="15.7109375" style="6" bestFit="1" customWidth="1"/>
    <col min="9479" max="9479" width="16.28515625" style="6" bestFit="1" customWidth="1"/>
    <col min="9480" max="9480" width="17.28515625" style="6" customWidth="1"/>
    <col min="9481" max="9481" width="23.42578125" style="6" bestFit="1" customWidth="1"/>
    <col min="9482" max="9482" width="31.85546875" style="6" bestFit="1" customWidth="1"/>
    <col min="9483" max="9483" width="7.85546875" style="6" bestFit="1" customWidth="1"/>
    <col min="9484" max="9484" width="5.7109375" style="6" bestFit="1" customWidth="1"/>
    <col min="9485" max="9485" width="9.140625" style="6" bestFit="1" customWidth="1"/>
    <col min="9486" max="9486" width="13.5703125" style="6" bestFit="1" customWidth="1"/>
    <col min="9487" max="9715" width="9.140625" style="6"/>
    <col min="9716" max="9716" width="4.42578125" style="6" bestFit="1" customWidth="1"/>
    <col min="9717" max="9717" width="18.28515625" style="6" bestFit="1" customWidth="1"/>
    <col min="9718" max="9718" width="19" style="6" bestFit="1" customWidth="1"/>
    <col min="9719" max="9719" width="15.42578125" style="6" bestFit="1" customWidth="1"/>
    <col min="9720" max="9721" width="12.42578125" style="6" bestFit="1" customWidth="1"/>
    <col min="9722" max="9722" width="7.140625" style="6" bestFit="1" customWidth="1"/>
    <col min="9723" max="9723" width="10.140625" style="6" bestFit="1" customWidth="1"/>
    <col min="9724" max="9724" width="15.85546875" style="6" bestFit="1" customWidth="1"/>
    <col min="9725" max="9725" width="15.140625" style="6" bestFit="1" customWidth="1"/>
    <col min="9726" max="9726" width="18.28515625" style="6" bestFit="1" customWidth="1"/>
    <col min="9727" max="9727" width="13.28515625" style="6" bestFit="1" customWidth="1"/>
    <col min="9728" max="9728" width="19.28515625" style="6" customWidth="1"/>
    <col min="9729" max="9729" width="15.140625" style="6" customWidth="1"/>
    <col min="9730" max="9730" width="21" style="6" bestFit="1" customWidth="1"/>
    <col min="9731" max="9731" width="17.140625" style="6" bestFit="1" customWidth="1"/>
    <col min="9732" max="9732" width="16.85546875" style="6" bestFit="1" customWidth="1"/>
    <col min="9733" max="9733" width="16.7109375" style="6" bestFit="1" customWidth="1"/>
    <col min="9734" max="9734" width="15.7109375" style="6" bestFit="1" customWidth="1"/>
    <col min="9735" max="9735" width="16.28515625" style="6" bestFit="1" customWidth="1"/>
    <col min="9736" max="9736" width="17.28515625" style="6" customWidth="1"/>
    <col min="9737" max="9737" width="23.42578125" style="6" bestFit="1" customWidth="1"/>
    <col min="9738" max="9738" width="31.85546875" style="6" bestFit="1" customWidth="1"/>
    <col min="9739" max="9739" width="7.85546875" style="6" bestFit="1" customWidth="1"/>
    <col min="9740" max="9740" width="5.7109375" style="6" bestFit="1" customWidth="1"/>
    <col min="9741" max="9741" width="9.140625" style="6" bestFit="1" customWidth="1"/>
    <col min="9742" max="9742" width="13.5703125" style="6" bestFit="1" customWidth="1"/>
    <col min="9743" max="9971" width="9.140625" style="6"/>
    <col min="9972" max="9972" width="4.42578125" style="6" bestFit="1" customWidth="1"/>
    <col min="9973" max="9973" width="18.28515625" style="6" bestFit="1" customWidth="1"/>
    <col min="9974" max="9974" width="19" style="6" bestFit="1" customWidth="1"/>
    <col min="9975" max="9975" width="15.42578125" style="6" bestFit="1" customWidth="1"/>
    <col min="9976" max="9977" width="12.42578125" style="6" bestFit="1" customWidth="1"/>
    <col min="9978" max="9978" width="7.140625" style="6" bestFit="1" customWidth="1"/>
    <col min="9979" max="9979" width="10.140625" style="6" bestFit="1" customWidth="1"/>
    <col min="9980" max="9980" width="15.85546875" style="6" bestFit="1" customWidth="1"/>
    <col min="9981" max="9981" width="15.140625" style="6" bestFit="1" customWidth="1"/>
    <col min="9982" max="9982" width="18.28515625" style="6" bestFit="1" customWidth="1"/>
    <col min="9983" max="9983" width="13.28515625" style="6" bestFit="1" customWidth="1"/>
    <col min="9984" max="9984" width="19.28515625" style="6" customWidth="1"/>
    <col min="9985" max="9985" width="15.140625" style="6" customWidth="1"/>
    <col min="9986" max="9986" width="21" style="6" bestFit="1" customWidth="1"/>
    <col min="9987" max="9987" width="17.140625" style="6" bestFit="1" customWidth="1"/>
    <col min="9988" max="9988" width="16.85546875" style="6" bestFit="1" customWidth="1"/>
    <col min="9989" max="9989" width="16.7109375" style="6" bestFit="1" customWidth="1"/>
    <col min="9990" max="9990" width="15.7109375" style="6" bestFit="1" customWidth="1"/>
    <col min="9991" max="9991" width="16.28515625" style="6" bestFit="1" customWidth="1"/>
    <col min="9992" max="9992" width="17.28515625" style="6" customWidth="1"/>
    <col min="9993" max="9993" width="23.42578125" style="6" bestFit="1" customWidth="1"/>
    <col min="9994" max="9994" width="31.85546875" style="6" bestFit="1" customWidth="1"/>
    <col min="9995" max="9995" width="7.85546875" style="6" bestFit="1" customWidth="1"/>
    <col min="9996" max="9996" width="5.7109375" style="6" bestFit="1" customWidth="1"/>
    <col min="9997" max="9997" width="9.140625" style="6" bestFit="1" customWidth="1"/>
    <col min="9998" max="9998" width="13.5703125" style="6" bestFit="1" customWidth="1"/>
    <col min="9999" max="10227" width="9.140625" style="6"/>
    <col min="10228" max="10228" width="4.42578125" style="6" bestFit="1" customWidth="1"/>
    <col min="10229" max="10229" width="18.28515625" style="6" bestFit="1" customWidth="1"/>
    <col min="10230" max="10230" width="19" style="6" bestFit="1" customWidth="1"/>
    <col min="10231" max="10231" width="15.42578125" style="6" bestFit="1" customWidth="1"/>
    <col min="10232" max="10233" width="12.42578125" style="6" bestFit="1" customWidth="1"/>
    <col min="10234" max="10234" width="7.140625" style="6" bestFit="1" customWidth="1"/>
    <col min="10235" max="10235" width="10.140625" style="6" bestFit="1" customWidth="1"/>
    <col min="10236" max="10236" width="15.85546875" style="6" bestFit="1" customWidth="1"/>
    <col min="10237" max="10237" width="15.140625" style="6" bestFit="1" customWidth="1"/>
    <col min="10238" max="10238" width="18.28515625" style="6" bestFit="1" customWidth="1"/>
    <col min="10239" max="10239" width="13.28515625" style="6" bestFit="1" customWidth="1"/>
    <col min="10240" max="10240" width="19.28515625" style="6" customWidth="1"/>
    <col min="10241" max="10241" width="15.140625" style="6" customWidth="1"/>
    <col min="10242" max="10242" width="21" style="6" bestFit="1" customWidth="1"/>
    <col min="10243" max="10243" width="17.140625" style="6" bestFit="1" customWidth="1"/>
    <col min="10244" max="10244" width="16.85546875" style="6" bestFit="1" customWidth="1"/>
    <col min="10245" max="10245" width="16.7109375" style="6" bestFit="1" customWidth="1"/>
    <col min="10246" max="10246" width="15.7109375" style="6" bestFit="1" customWidth="1"/>
    <col min="10247" max="10247" width="16.28515625" style="6" bestFit="1" customWidth="1"/>
    <col min="10248" max="10248" width="17.28515625" style="6" customWidth="1"/>
    <col min="10249" max="10249" width="23.42578125" style="6" bestFit="1" customWidth="1"/>
    <col min="10250" max="10250" width="31.85546875" style="6" bestFit="1" customWidth="1"/>
    <col min="10251" max="10251" width="7.85546875" style="6" bestFit="1" customWidth="1"/>
    <col min="10252" max="10252" width="5.7109375" style="6" bestFit="1" customWidth="1"/>
    <col min="10253" max="10253" width="9.140625" style="6" bestFit="1" customWidth="1"/>
    <col min="10254" max="10254" width="13.5703125" style="6" bestFit="1" customWidth="1"/>
    <col min="10255" max="10483" width="9.140625" style="6"/>
    <col min="10484" max="10484" width="4.42578125" style="6" bestFit="1" customWidth="1"/>
    <col min="10485" max="10485" width="18.28515625" style="6" bestFit="1" customWidth="1"/>
    <col min="10486" max="10486" width="19" style="6" bestFit="1" customWidth="1"/>
    <col min="10487" max="10487" width="15.42578125" style="6" bestFit="1" customWidth="1"/>
    <col min="10488" max="10489" width="12.42578125" style="6" bestFit="1" customWidth="1"/>
    <col min="10490" max="10490" width="7.140625" style="6" bestFit="1" customWidth="1"/>
    <col min="10491" max="10491" width="10.140625" style="6" bestFit="1" customWidth="1"/>
    <col min="10492" max="10492" width="15.85546875" style="6" bestFit="1" customWidth="1"/>
    <col min="10493" max="10493" width="15.140625" style="6" bestFit="1" customWidth="1"/>
    <col min="10494" max="10494" width="18.28515625" style="6" bestFit="1" customWidth="1"/>
    <col min="10495" max="10495" width="13.28515625" style="6" bestFit="1" customWidth="1"/>
    <col min="10496" max="10496" width="19.28515625" style="6" customWidth="1"/>
    <col min="10497" max="10497" width="15.140625" style="6" customWidth="1"/>
    <col min="10498" max="10498" width="21" style="6" bestFit="1" customWidth="1"/>
    <col min="10499" max="10499" width="17.140625" style="6" bestFit="1" customWidth="1"/>
    <col min="10500" max="10500" width="16.85546875" style="6" bestFit="1" customWidth="1"/>
    <col min="10501" max="10501" width="16.7109375" style="6" bestFit="1" customWidth="1"/>
    <col min="10502" max="10502" width="15.7109375" style="6" bestFit="1" customWidth="1"/>
    <col min="10503" max="10503" width="16.28515625" style="6" bestFit="1" customWidth="1"/>
    <col min="10504" max="10504" width="17.28515625" style="6" customWidth="1"/>
    <col min="10505" max="10505" width="23.42578125" style="6" bestFit="1" customWidth="1"/>
    <col min="10506" max="10506" width="31.85546875" style="6" bestFit="1" customWidth="1"/>
    <col min="10507" max="10507" width="7.85546875" style="6" bestFit="1" customWidth="1"/>
    <col min="10508" max="10508" width="5.7109375" style="6" bestFit="1" customWidth="1"/>
    <col min="10509" max="10509" width="9.140625" style="6" bestFit="1" customWidth="1"/>
    <col min="10510" max="10510" width="13.5703125" style="6" bestFit="1" customWidth="1"/>
    <col min="10511" max="10739" width="9.140625" style="6"/>
    <col min="10740" max="10740" width="4.42578125" style="6" bestFit="1" customWidth="1"/>
    <col min="10741" max="10741" width="18.28515625" style="6" bestFit="1" customWidth="1"/>
    <col min="10742" max="10742" width="19" style="6" bestFit="1" customWidth="1"/>
    <col min="10743" max="10743" width="15.42578125" style="6" bestFit="1" customWidth="1"/>
    <col min="10744" max="10745" width="12.42578125" style="6" bestFit="1" customWidth="1"/>
    <col min="10746" max="10746" width="7.140625" style="6" bestFit="1" customWidth="1"/>
    <col min="10747" max="10747" width="10.140625" style="6" bestFit="1" customWidth="1"/>
    <col min="10748" max="10748" width="15.85546875" style="6" bestFit="1" customWidth="1"/>
    <col min="10749" max="10749" width="15.140625" style="6" bestFit="1" customWidth="1"/>
    <col min="10750" max="10750" width="18.28515625" style="6" bestFit="1" customWidth="1"/>
    <col min="10751" max="10751" width="13.28515625" style="6" bestFit="1" customWidth="1"/>
    <col min="10752" max="10752" width="19.28515625" style="6" customWidth="1"/>
    <col min="10753" max="10753" width="15.140625" style="6" customWidth="1"/>
    <col min="10754" max="10754" width="21" style="6" bestFit="1" customWidth="1"/>
    <col min="10755" max="10755" width="17.140625" style="6" bestFit="1" customWidth="1"/>
    <col min="10756" max="10756" width="16.85546875" style="6" bestFit="1" customWidth="1"/>
    <col min="10757" max="10757" width="16.7109375" style="6" bestFit="1" customWidth="1"/>
    <col min="10758" max="10758" width="15.7109375" style="6" bestFit="1" customWidth="1"/>
    <col min="10759" max="10759" width="16.28515625" style="6" bestFit="1" customWidth="1"/>
    <col min="10760" max="10760" width="17.28515625" style="6" customWidth="1"/>
    <col min="10761" max="10761" width="23.42578125" style="6" bestFit="1" customWidth="1"/>
    <col min="10762" max="10762" width="31.85546875" style="6" bestFit="1" customWidth="1"/>
    <col min="10763" max="10763" width="7.85546875" style="6" bestFit="1" customWidth="1"/>
    <col min="10764" max="10764" width="5.7109375" style="6" bestFit="1" customWidth="1"/>
    <col min="10765" max="10765" width="9.140625" style="6" bestFit="1" customWidth="1"/>
    <col min="10766" max="10766" width="13.5703125" style="6" bestFit="1" customWidth="1"/>
    <col min="10767" max="10995" width="9.140625" style="6"/>
    <col min="10996" max="10996" width="4.42578125" style="6" bestFit="1" customWidth="1"/>
    <col min="10997" max="10997" width="18.28515625" style="6" bestFit="1" customWidth="1"/>
    <col min="10998" max="10998" width="19" style="6" bestFit="1" customWidth="1"/>
    <col min="10999" max="10999" width="15.42578125" style="6" bestFit="1" customWidth="1"/>
    <col min="11000" max="11001" width="12.42578125" style="6" bestFit="1" customWidth="1"/>
    <col min="11002" max="11002" width="7.140625" style="6" bestFit="1" customWidth="1"/>
    <col min="11003" max="11003" width="10.140625" style="6" bestFit="1" customWidth="1"/>
    <col min="11004" max="11004" width="15.85546875" style="6" bestFit="1" customWidth="1"/>
    <col min="11005" max="11005" width="15.140625" style="6" bestFit="1" customWidth="1"/>
    <col min="11006" max="11006" width="18.28515625" style="6" bestFit="1" customWidth="1"/>
    <col min="11007" max="11007" width="13.28515625" style="6" bestFit="1" customWidth="1"/>
    <col min="11008" max="11008" width="19.28515625" style="6" customWidth="1"/>
    <col min="11009" max="11009" width="15.140625" style="6" customWidth="1"/>
    <col min="11010" max="11010" width="21" style="6" bestFit="1" customWidth="1"/>
    <col min="11011" max="11011" width="17.140625" style="6" bestFit="1" customWidth="1"/>
    <col min="11012" max="11012" width="16.85546875" style="6" bestFit="1" customWidth="1"/>
    <col min="11013" max="11013" width="16.7109375" style="6" bestFit="1" customWidth="1"/>
    <col min="11014" max="11014" width="15.7109375" style="6" bestFit="1" customWidth="1"/>
    <col min="11015" max="11015" width="16.28515625" style="6" bestFit="1" customWidth="1"/>
    <col min="11016" max="11016" width="17.28515625" style="6" customWidth="1"/>
    <col min="11017" max="11017" width="23.42578125" style="6" bestFit="1" customWidth="1"/>
    <col min="11018" max="11018" width="31.85546875" style="6" bestFit="1" customWidth="1"/>
    <col min="11019" max="11019" width="7.85546875" style="6" bestFit="1" customWidth="1"/>
    <col min="11020" max="11020" width="5.7109375" style="6" bestFit="1" customWidth="1"/>
    <col min="11021" max="11021" width="9.140625" style="6" bestFit="1" customWidth="1"/>
    <col min="11022" max="11022" width="13.5703125" style="6" bestFit="1" customWidth="1"/>
    <col min="11023" max="11251" width="9.140625" style="6"/>
    <col min="11252" max="11252" width="4.42578125" style="6" bestFit="1" customWidth="1"/>
    <col min="11253" max="11253" width="18.28515625" style="6" bestFit="1" customWidth="1"/>
    <col min="11254" max="11254" width="19" style="6" bestFit="1" customWidth="1"/>
    <col min="11255" max="11255" width="15.42578125" style="6" bestFit="1" customWidth="1"/>
    <col min="11256" max="11257" width="12.42578125" style="6" bestFit="1" customWidth="1"/>
    <col min="11258" max="11258" width="7.140625" style="6" bestFit="1" customWidth="1"/>
    <col min="11259" max="11259" width="10.140625" style="6" bestFit="1" customWidth="1"/>
    <col min="11260" max="11260" width="15.85546875" style="6" bestFit="1" customWidth="1"/>
    <col min="11261" max="11261" width="15.140625" style="6" bestFit="1" customWidth="1"/>
    <col min="11262" max="11262" width="18.28515625" style="6" bestFit="1" customWidth="1"/>
    <col min="11263" max="11263" width="13.28515625" style="6" bestFit="1" customWidth="1"/>
    <col min="11264" max="11264" width="19.28515625" style="6" customWidth="1"/>
    <col min="11265" max="11265" width="15.140625" style="6" customWidth="1"/>
    <col min="11266" max="11266" width="21" style="6" bestFit="1" customWidth="1"/>
    <col min="11267" max="11267" width="17.140625" style="6" bestFit="1" customWidth="1"/>
    <col min="11268" max="11268" width="16.85546875" style="6" bestFit="1" customWidth="1"/>
    <col min="11269" max="11269" width="16.7109375" style="6" bestFit="1" customWidth="1"/>
    <col min="11270" max="11270" width="15.7109375" style="6" bestFit="1" customWidth="1"/>
    <col min="11271" max="11271" width="16.28515625" style="6" bestFit="1" customWidth="1"/>
    <col min="11272" max="11272" width="17.28515625" style="6" customWidth="1"/>
    <col min="11273" max="11273" width="23.42578125" style="6" bestFit="1" customWidth="1"/>
    <col min="11274" max="11274" width="31.85546875" style="6" bestFit="1" customWidth="1"/>
    <col min="11275" max="11275" width="7.85546875" style="6" bestFit="1" customWidth="1"/>
    <col min="11276" max="11276" width="5.7109375" style="6" bestFit="1" customWidth="1"/>
    <col min="11277" max="11277" width="9.140625" style="6" bestFit="1" customWidth="1"/>
    <col min="11278" max="11278" width="13.5703125" style="6" bestFit="1" customWidth="1"/>
    <col min="11279" max="11507" width="9.140625" style="6"/>
    <col min="11508" max="11508" width="4.42578125" style="6" bestFit="1" customWidth="1"/>
    <col min="11509" max="11509" width="18.28515625" style="6" bestFit="1" customWidth="1"/>
    <col min="11510" max="11510" width="19" style="6" bestFit="1" customWidth="1"/>
    <col min="11511" max="11511" width="15.42578125" style="6" bestFit="1" customWidth="1"/>
    <col min="11512" max="11513" width="12.42578125" style="6" bestFit="1" customWidth="1"/>
    <col min="11514" max="11514" width="7.140625" style="6" bestFit="1" customWidth="1"/>
    <col min="11515" max="11515" width="10.140625" style="6" bestFit="1" customWidth="1"/>
    <col min="11516" max="11516" width="15.85546875" style="6" bestFit="1" customWidth="1"/>
    <col min="11517" max="11517" width="15.140625" style="6" bestFit="1" customWidth="1"/>
    <col min="11518" max="11518" width="18.28515625" style="6" bestFit="1" customWidth="1"/>
    <col min="11519" max="11519" width="13.28515625" style="6" bestFit="1" customWidth="1"/>
    <col min="11520" max="11520" width="19.28515625" style="6" customWidth="1"/>
    <col min="11521" max="11521" width="15.140625" style="6" customWidth="1"/>
    <col min="11522" max="11522" width="21" style="6" bestFit="1" customWidth="1"/>
    <col min="11523" max="11523" width="17.140625" style="6" bestFit="1" customWidth="1"/>
    <col min="11524" max="11524" width="16.85546875" style="6" bestFit="1" customWidth="1"/>
    <col min="11525" max="11525" width="16.7109375" style="6" bestFit="1" customWidth="1"/>
    <col min="11526" max="11526" width="15.7109375" style="6" bestFit="1" customWidth="1"/>
    <col min="11527" max="11527" width="16.28515625" style="6" bestFit="1" customWidth="1"/>
    <col min="11528" max="11528" width="17.28515625" style="6" customWidth="1"/>
    <col min="11529" max="11529" width="23.42578125" style="6" bestFit="1" customWidth="1"/>
    <col min="11530" max="11530" width="31.85546875" style="6" bestFit="1" customWidth="1"/>
    <col min="11531" max="11531" width="7.85546875" style="6" bestFit="1" customWidth="1"/>
    <col min="11532" max="11532" width="5.7109375" style="6" bestFit="1" customWidth="1"/>
    <col min="11533" max="11533" width="9.140625" style="6" bestFit="1" customWidth="1"/>
    <col min="11534" max="11534" width="13.5703125" style="6" bestFit="1" customWidth="1"/>
    <col min="11535" max="11763" width="9.140625" style="6"/>
    <col min="11764" max="11764" width="4.42578125" style="6" bestFit="1" customWidth="1"/>
    <col min="11765" max="11765" width="18.28515625" style="6" bestFit="1" customWidth="1"/>
    <col min="11766" max="11766" width="19" style="6" bestFit="1" customWidth="1"/>
    <col min="11767" max="11767" width="15.42578125" style="6" bestFit="1" customWidth="1"/>
    <col min="11768" max="11769" width="12.42578125" style="6" bestFit="1" customWidth="1"/>
    <col min="11770" max="11770" width="7.140625" style="6" bestFit="1" customWidth="1"/>
    <col min="11771" max="11771" width="10.140625" style="6" bestFit="1" customWidth="1"/>
    <col min="11772" max="11772" width="15.85546875" style="6" bestFit="1" customWidth="1"/>
    <col min="11773" max="11773" width="15.140625" style="6" bestFit="1" customWidth="1"/>
    <col min="11774" max="11774" width="18.28515625" style="6" bestFit="1" customWidth="1"/>
    <col min="11775" max="11775" width="13.28515625" style="6" bestFit="1" customWidth="1"/>
    <col min="11776" max="11776" width="19.28515625" style="6" customWidth="1"/>
    <col min="11777" max="11777" width="15.140625" style="6" customWidth="1"/>
    <col min="11778" max="11778" width="21" style="6" bestFit="1" customWidth="1"/>
    <col min="11779" max="11779" width="17.140625" style="6" bestFit="1" customWidth="1"/>
    <col min="11780" max="11780" width="16.85546875" style="6" bestFit="1" customWidth="1"/>
    <col min="11781" max="11781" width="16.7109375" style="6" bestFit="1" customWidth="1"/>
    <col min="11782" max="11782" width="15.7109375" style="6" bestFit="1" customWidth="1"/>
    <col min="11783" max="11783" width="16.28515625" style="6" bestFit="1" customWidth="1"/>
    <col min="11784" max="11784" width="17.28515625" style="6" customWidth="1"/>
    <col min="11785" max="11785" width="23.42578125" style="6" bestFit="1" customWidth="1"/>
    <col min="11786" max="11786" width="31.85546875" style="6" bestFit="1" customWidth="1"/>
    <col min="11787" max="11787" width="7.85546875" style="6" bestFit="1" customWidth="1"/>
    <col min="11788" max="11788" width="5.7109375" style="6" bestFit="1" customWidth="1"/>
    <col min="11789" max="11789" width="9.140625" style="6" bestFit="1" customWidth="1"/>
    <col min="11790" max="11790" width="13.5703125" style="6" bestFit="1" customWidth="1"/>
    <col min="11791" max="12019" width="9.140625" style="6"/>
    <col min="12020" max="12020" width="4.42578125" style="6" bestFit="1" customWidth="1"/>
    <col min="12021" max="12021" width="18.28515625" style="6" bestFit="1" customWidth="1"/>
    <col min="12022" max="12022" width="19" style="6" bestFit="1" customWidth="1"/>
    <col min="12023" max="12023" width="15.42578125" style="6" bestFit="1" customWidth="1"/>
    <col min="12024" max="12025" width="12.42578125" style="6" bestFit="1" customWidth="1"/>
    <col min="12026" max="12026" width="7.140625" style="6" bestFit="1" customWidth="1"/>
    <col min="12027" max="12027" width="10.140625" style="6" bestFit="1" customWidth="1"/>
    <col min="12028" max="12028" width="15.85546875" style="6" bestFit="1" customWidth="1"/>
    <col min="12029" max="12029" width="15.140625" style="6" bestFit="1" customWidth="1"/>
    <col min="12030" max="12030" width="18.28515625" style="6" bestFit="1" customWidth="1"/>
    <col min="12031" max="12031" width="13.28515625" style="6" bestFit="1" customWidth="1"/>
    <col min="12032" max="12032" width="19.28515625" style="6" customWidth="1"/>
    <col min="12033" max="12033" width="15.140625" style="6" customWidth="1"/>
    <col min="12034" max="12034" width="21" style="6" bestFit="1" customWidth="1"/>
    <col min="12035" max="12035" width="17.140625" style="6" bestFit="1" customWidth="1"/>
    <col min="12036" max="12036" width="16.85546875" style="6" bestFit="1" customWidth="1"/>
    <col min="12037" max="12037" width="16.7109375" style="6" bestFit="1" customWidth="1"/>
    <col min="12038" max="12038" width="15.7109375" style="6" bestFit="1" customWidth="1"/>
    <col min="12039" max="12039" width="16.28515625" style="6" bestFit="1" customWidth="1"/>
    <col min="12040" max="12040" width="17.28515625" style="6" customWidth="1"/>
    <col min="12041" max="12041" width="23.42578125" style="6" bestFit="1" customWidth="1"/>
    <col min="12042" max="12042" width="31.85546875" style="6" bestFit="1" customWidth="1"/>
    <col min="12043" max="12043" width="7.85546875" style="6" bestFit="1" customWidth="1"/>
    <col min="12044" max="12044" width="5.7109375" style="6" bestFit="1" customWidth="1"/>
    <col min="12045" max="12045" width="9.140625" style="6" bestFit="1" customWidth="1"/>
    <col min="12046" max="12046" width="13.5703125" style="6" bestFit="1" customWidth="1"/>
    <col min="12047" max="12275" width="9.140625" style="6"/>
    <col min="12276" max="12276" width="4.42578125" style="6" bestFit="1" customWidth="1"/>
    <col min="12277" max="12277" width="18.28515625" style="6" bestFit="1" customWidth="1"/>
    <col min="12278" max="12278" width="19" style="6" bestFit="1" customWidth="1"/>
    <col min="12279" max="12279" width="15.42578125" style="6" bestFit="1" customWidth="1"/>
    <col min="12280" max="12281" width="12.42578125" style="6" bestFit="1" customWidth="1"/>
    <col min="12282" max="12282" width="7.140625" style="6" bestFit="1" customWidth="1"/>
    <col min="12283" max="12283" width="10.140625" style="6" bestFit="1" customWidth="1"/>
    <col min="12284" max="12284" width="15.85546875" style="6" bestFit="1" customWidth="1"/>
    <col min="12285" max="12285" width="15.140625" style="6" bestFit="1" customWidth="1"/>
    <col min="12286" max="12286" width="18.28515625" style="6" bestFit="1" customWidth="1"/>
    <col min="12287" max="12287" width="13.28515625" style="6" bestFit="1" customWidth="1"/>
    <col min="12288" max="12288" width="19.28515625" style="6" customWidth="1"/>
    <col min="12289" max="12289" width="15.140625" style="6" customWidth="1"/>
    <col min="12290" max="12290" width="21" style="6" bestFit="1" customWidth="1"/>
    <col min="12291" max="12291" width="17.140625" style="6" bestFit="1" customWidth="1"/>
    <col min="12292" max="12292" width="16.85546875" style="6" bestFit="1" customWidth="1"/>
    <col min="12293" max="12293" width="16.7109375" style="6" bestFit="1" customWidth="1"/>
    <col min="12294" max="12294" width="15.7109375" style="6" bestFit="1" customWidth="1"/>
    <col min="12295" max="12295" width="16.28515625" style="6" bestFit="1" customWidth="1"/>
    <col min="12296" max="12296" width="17.28515625" style="6" customWidth="1"/>
    <col min="12297" max="12297" width="23.42578125" style="6" bestFit="1" customWidth="1"/>
    <col min="12298" max="12298" width="31.85546875" style="6" bestFit="1" customWidth="1"/>
    <col min="12299" max="12299" width="7.85546875" style="6" bestFit="1" customWidth="1"/>
    <col min="12300" max="12300" width="5.7109375" style="6" bestFit="1" customWidth="1"/>
    <col min="12301" max="12301" width="9.140625" style="6" bestFit="1" customWidth="1"/>
    <col min="12302" max="12302" width="13.5703125" style="6" bestFit="1" customWidth="1"/>
    <col min="12303" max="12531" width="9.140625" style="6"/>
    <col min="12532" max="12532" width="4.42578125" style="6" bestFit="1" customWidth="1"/>
    <col min="12533" max="12533" width="18.28515625" style="6" bestFit="1" customWidth="1"/>
    <col min="12534" max="12534" width="19" style="6" bestFit="1" customWidth="1"/>
    <col min="12535" max="12535" width="15.42578125" style="6" bestFit="1" customWidth="1"/>
    <col min="12536" max="12537" width="12.42578125" style="6" bestFit="1" customWidth="1"/>
    <col min="12538" max="12538" width="7.140625" style="6" bestFit="1" customWidth="1"/>
    <col min="12539" max="12539" width="10.140625" style="6" bestFit="1" customWidth="1"/>
    <col min="12540" max="12540" width="15.85546875" style="6" bestFit="1" customWidth="1"/>
    <col min="12541" max="12541" width="15.140625" style="6" bestFit="1" customWidth="1"/>
    <col min="12542" max="12542" width="18.28515625" style="6" bestFit="1" customWidth="1"/>
    <col min="12543" max="12543" width="13.28515625" style="6" bestFit="1" customWidth="1"/>
    <col min="12544" max="12544" width="19.28515625" style="6" customWidth="1"/>
    <col min="12545" max="12545" width="15.140625" style="6" customWidth="1"/>
    <col min="12546" max="12546" width="21" style="6" bestFit="1" customWidth="1"/>
    <col min="12547" max="12547" width="17.140625" style="6" bestFit="1" customWidth="1"/>
    <col min="12548" max="12548" width="16.85546875" style="6" bestFit="1" customWidth="1"/>
    <col min="12549" max="12549" width="16.7109375" style="6" bestFit="1" customWidth="1"/>
    <col min="12550" max="12550" width="15.7109375" style="6" bestFit="1" customWidth="1"/>
    <col min="12551" max="12551" width="16.28515625" style="6" bestFit="1" customWidth="1"/>
    <col min="12552" max="12552" width="17.28515625" style="6" customWidth="1"/>
    <col min="12553" max="12553" width="23.42578125" style="6" bestFit="1" customWidth="1"/>
    <col min="12554" max="12554" width="31.85546875" style="6" bestFit="1" customWidth="1"/>
    <col min="12555" max="12555" width="7.85546875" style="6" bestFit="1" customWidth="1"/>
    <col min="12556" max="12556" width="5.7109375" style="6" bestFit="1" customWidth="1"/>
    <col min="12557" max="12557" width="9.140625" style="6" bestFit="1" customWidth="1"/>
    <col min="12558" max="12558" width="13.5703125" style="6" bestFit="1" customWidth="1"/>
    <col min="12559" max="12787" width="9.140625" style="6"/>
    <col min="12788" max="12788" width="4.42578125" style="6" bestFit="1" customWidth="1"/>
    <col min="12789" max="12789" width="18.28515625" style="6" bestFit="1" customWidth="1"/>
    <col min="12790" max="12790" width="19" style="6" bestFit="1" customWidth="1"/>
    <col min="12791" max="12791" width="15.42578125" style="6" bestFit="1" customWidth="1"/>
    <col min="12792" max="12793" width="12.42578125" style="6" bestFit="1" customWidth="1"/>
    <col min="12794" max="12794" width="7.140625" style="6" bestFit="1" customWidth="1"/>
    <col min="12795" max="12795" width="10.140625" style="6" bestFit="1" customWidth="1"/>
    <col min="12796" max="12796" width="15.85546875" style="6" bestFit="1" customWidth="1"/>
    <col min="12797" max="12797" width="15.140625" style="6" bestFit="1" customWidth="1"/>
    <col min="12798" max="12798" width="18.28515625" style="6" bestFit="1" customWidth="1"/>
    <col min="12799" max="12799" width="13.28515625" style="6" bestFit="1" customWidth="1"/>
    <col min="12800" max="12800" width="19.28515625" style="6" customWidth="1"/>
    <col min="12801" max="12801" width="15.140625" style="6" customWidth="1"/>
    <col min="12802" max="12802" width="21" style="6" bestFit="1" customWidth="1"/>
    <col min="12803" max="12803" width="17.140625" style="6" bestFit="1" customWidth="1"/>
    <col min="12804" max="12804" width="16.85546875" style="6" bestFit="1" customWidth="1"/>
    <col min="12805" max="12805" width="16.7109375" style="6" bestFit="1" customWidth="1"/>
    <col min="12806" max="12806" width="15.7109375" style="6" bestFit="1" customWidth="1"/>
    <col min="12807" max="12807" width="16.28515625" style="6" bestFit="1" customWidth="1"/>
    <col min="12808" max="12808" width="17.28515625" style="6" customWidth="1"/>
    <col min="12809" max="12809" width="23.42578125" style="6" bestFit="1" customWidth="1"/>
    <col min="12810" max="12810" width="31.85546875" style="6" bestFit="1" customWidth="1"/>
    <col min="12811" max="12811" width="7.85546875" style="6" bestFit="1" customWidth="1"/>
    <col min="12812" max="12812" width="5.7109375" style="6" bestFit="1" customWidth="1"/>
    <col min="12813" max="12813" width="9.140625" style="6" bestFit="1" customWidth="1"/>
    <col min="12814" max="12814" width="13.5703125" style="6" bestFit="1" customWidth="1"/>
    <col min="12815" max="13043" width="9.140625" style="6"/>
    <col min="13044" max="13044" width="4.42578125" style="6" bestFit="1" customWidth="1"/>
    <col min="13045" max="13045" width="18.28515625" style="6" bestFit="1" customWidth="1"/>
    <col min="13046" max="13046" width="19" style="6" bestFit="1" customWidth="1"/>
    <col min="13047" max="13047" width="15.42578125" style="6" bestFit="1" customWidth="1"/>
    <col min="13048" max="13049" width="12.42578125" style="6" bestFit="1" customWidth="1"/>
    <col min="13050" max="13050" width="7.140625" style="6" bestFit="1" customWidth="1"/>
    <col min="13051" max="13051" width="10.140625" style="6" bestFit="1" customWidth="1"/>
    <col min="13052" max="13052" width="15.85546875" style="6" bestFit="1" customWidth="1"/>
    <col min="13053" max="13053" width="15.140625" style="6" bestFit="1" customWidth="1"/>
    <col min="13054" max="13054" width="18.28515625" style="6" bestFit="1" customWidth="1"/>
    <col min="13055" max="13055" width="13.28515625" style="6" bestFit="1" customWidth="1"/>
    <col min="13056" max="13056" width="19.28515625" style="6" customWidth="1"/>
    <col min="13057" max="13057" width="15.140625" style="6" customWidth="1"/>
    <col min="13058" max="13058" width="21" style="6" bestFit="1" customWidth="1"/>
    <col min="13059" max="13059" width="17.140625" style="6" bestFit="1" customWidth="1"/>
    <col min="13060" max="13060" width="16.85546875" style="6" bestFit="1" customWidth="1"/>
    <col min="13061" max="13061" width="16.7109375" style="6" bestFit="1" customWidth="1"/>
    <col min="13062" max="13062" width="15.7109375" style="6" bestFit="1" customWidth="1"/>
    <col min="13063" max="13063" width="16.28515625" style="6" bestFit="1" customWidth="1"/>
    <col min="13064" max="13064" width="17.28515625" style="6" customWidth="1"/>
    <col min="13065" max="13065" width="23.42578125" style="6" bestFit="1" customWidth="1"/>
    <col min="13066" max="13066" width="31.85546875" style="6" bestFit="1" customWidth="1"/>
    <col min="13067" max="13067" width="7.85546875" style="6" bestFit="1" customWidth="1"/>
    <col min="13068" max="13068" width="5.7109375" style="6" bestFit="1" customWidth="1"/>
    <col min="13069" max="13069" width="9.140625" style="6" bestFit="1" customWidth="1"/>
    <col min="13070" max="13070" width="13.5703125" style="6" bestFit="1" customWidth="1"/>
    <col min="13071" max="13299" width="9.140625" style="6"/>
    <col min="13300" max="13300" width="4.42578125" style="6" bestFit="1" customWidth="1"/>
    <col min="13301" max="13301" width="18.28515625" style="6" bestFit="1" customWidth="1"/>
    <col min="13302" max="13302" width="19" style="6" bestFit="1" customWidth="1"/>
    <col min="13303" max="13303" width="15.42578125" style="6" bestFit="1" customWidth="1"/>
    <col min="13304" max="13305" width="12.42578125" style="6" bestFit="1" customWidth="1"/>
    <col min="13306" max="13306" width="7.140625" style="6" bestFit="1" customWidth="1"/>
    <col min="13307" max="13307" width="10.140625" style="6" bestFit="1" customWidth="1"/>
    <col min="13308" max="13308" width="15.85546875" style="6" bestFit="1" customWidth="1"/>
    <col min="13309" max="13309" width="15.140625" style="6" bestFit="1" customWidth="1"/>
    <col min="13310" max="13310" width="18.28515625" style="6" bestFit="1" customWidth="1"/>
    <col min="13311" max="13311" width="13.28515625" style="6" bestFit="1" customWidth="1"/>
    <col min="13312" max="13312" width="19.28515625" style="6" customWidth="1"/>
    <col min="13313" max="13313" width="15.140625" style="6" customWidth="1"/>
    <col min="13314" max="13314" width="21" style="6" bestFit="1" customWidth="1"/>
    <col min="13315" max="13315" width="17.140625" style="6" bestFit="1" customWidth="1"/>
    <col min="13316" max="13316" width="16.85546875" style="6" bestFit="1" customWidth="1"/>
    <col min="13317" max="13317" width="16.7109375" style="6" bestFit="1" customWidth="1"/>
    <col min="13318" max="13318" width="15.7109375" style="6" bestFit="1" customWidth="1"/>
    <col min="13319" max="13319" width="16.28515625" style="6" bestFit="1" customWidth="1"/>
    <col min="13320" max="13320" width="17.28515625" style="6" customWidth="1"/>
    <col min="13321" max="13321" width="23.42578125" style="6" bestFit="1" customWidth="1"/>
    <col min="13322" max="13322" width="31.85546875" style="6" bestFit="1" customWidth="1"/>
    <col min="13323" max="13323" width="7.85546875" style="6" bestFit="1" customWidth="1"/>
    <col min="13324" max="13324" width="5.7109375" style="6" bestFit="1" customWidth="1"/>
    <col min="13325" max="13325" width="9.140625" style="6" bestFit="1" customWidth="1"/>
    <col min="13326" max="13326" width="13.5703125" style="6" bestFit="1" customWidth="1"/>
    <col min="13327" max="13555" width="9.140625" style="6"/>
    <col min="13556" max="13556" width="4.42578125" style="6" bestFit="1" customWidth="1"/>
    <col min="13557" max="13557" width="18.28515625" style="6" bestFit="1" customWidth="1"/>
    <col min="13558" max="13558" width="19" style="6" bestFit="1" customWidth="1"/>
    <col min="13559" max="13559" width="15.42578125" style="6" bestFit="1" customWidth="1"/>
    <col min="13560" max="13561" width="12.42578125" style="6" bestFit="1" customWidth="1"/>
    <col min="13562" max="13562" width="7.140625" style="6" bestFit="1" customWidth="1"/>
    <col min="13563" max="13563" width="10.140625" style="6" bestFit="1" customWidth="1"/>
    <col min="13564" max="13564" width="15.85546875" style="6" bestFit="1" customWidth="1"/>
    <col min="13565" max="13565" width="15.140625" style="6" bestFit="1" customWidth="1"/>
    <col min="13566" max="13566" width="18.28515625" style="6" bestFit="1" customWidth="1"/>
    <col min="13567" max="13567" width="13.28515625" style="6" bestFit="1" customWidth="1"/>
    <col min="13568" max="13568" width="19.28515625" style="6" customWidth="1"/>
    <col min="13569" max="13569" width="15.140625" style="6" customWidth="1"/>
    <col min="13570" max="13570" width="21" style="6" bestFit="1" customWidth="1"/>
    <col min="13571" max="13571" width="17.140625" style="6" bestFit="1" customWidth="1"/>
    <col min="13572" max="13572" width="16.85546875" style="6" bestFit="1" customWidth="1"/>
    <col min="13573" max="13573" width="16.7109375" style="6" bestFit="1" customWidth="1"/>
    <col min="13574" max="13574" width="15.7109375" style="6" bestFit="1" customWidth="1"/>
    <col min="13575" max="13575" width="16.28515625" style="6" bestFit="1" customWidth="1"/>
    <col min="13576" max="13576" width="17.28515625" style="6" customWidth="1"/>
    <col min="13577" max="13577" width="23.42578125" style="6" bestFit="1" customWidth="1"/>
    <col min="13578" max="13578" width="31.85546875" style="6" bestFit="1" customWidth="1"/>
    <col min="13579" max="13579" width="7.85546875" style="6" bestFit="1" customWidth="1"/>
    <col min="13580" max="13580" width="5.7109375" style="6" bestFit="1" customWidth="1"/>
    <col min="13581" max="13581" width="9.140625" style="6" bestFit="1" customWidth="1"/>
    <col min="13582" max="13582" width="13.5703125" style="6" bestFit="1" customWidth="1"/>
    <col min="13583" max="13811" width="9.140625" style="6"/>
    <col min="13812" max="13812" width="4.42578125" style="6" bestFit="1" customWidth="1"/>
    <col min="13813" max="13813" width="18.28515625" style="6" bestFit="1" customWidth="1"/>
    <col min="13814" max="13814" width="19" style="6" bestFit="1" customWidth="1"/>
    <col min="13815" max="13815" width="15.42578125" style="6" bestFit="1" customWidth="1"/>
    <col min="13816" max="13817" width="12.42578125" style="6" bestFit="1" customWidth="1"/>
    <col min="13818" max="13818" width="7.140625" style="6" bestFit="1" customWidth="1"/>
    <col min="13819" max="13819" width="10.140625" style="6" bestFit="1" customWidth="1"/>
    <col min="13820" max="13820" width="15.85546875" style="6" bestFit="1" customWidth="1"/>
    <col min="13821" max="13821" width="15.140625" style="6" bestFit="1" customWidth="1"/>
    <col min="13822" max="13822" width="18.28515625" style="6" bestFit="1" customWidth="1"/>
    <col min="13823" max="13823" width="13.28515625" style="6" bestFit="1" customWidth="1"/>
    <col min="13824" max="13824" width="19.28515625" style="6" customWidth="1"/>
    <col min="13825" max="13825" width="15.140625" style="6" customWidth="1"/>
    <col min="13826" max="13826" width="21" style="6" bestFit="1" customWidth="1"/>
    <col min="13827" max="13827" width="17.140625" style="6" bestFit="1" customWidth="1"/>
    <col min="13828" max="13828" width="16.85546875" style="6" bestFit="1" customWidth="1"/>
    <col min="13829" max="13829" width="16.7109375" style="6" bestFit="1" customWidth="1"/>
    <col min="13830" max="13830" width="15.7109375" style="6" bestFit="1" customWidth="1"/>
    <col min="13831" max="13831" width="16.28515625" style="6" bestFit="1" customWidth="1"/>
    <col min="13832" max="13832" width="17.28515625" style="6" customWidth="1"/>
    <col min="13833" max="13833" width="23.42578125" style="6" bestFit="1" customWidth="1"/>
    <col min="13834" max="13834" width="31.85546875" style="6" bestFit="1" customWidth="1"/>
    <col min="13835" max="13835" width="7.85546875" style="6" bestFit="1" customWidth="1"/>
    <col min="13836" max="13836" width="5.7109375" style="6" bestFit="1" customWidth="1"/>
    <col min="13837" max="13837" width="9.140625" style="6" bestFit="1" customWidth="1"/>
    <col min="13838" max="13838" width="13.5703125" style="6" bestFit="1" customWidth="1"/>
    <col min="13839" max="14067" width="9.140625" style="6"/>
    <col min="14068" max="14068" width="4.42578125" style="6" bestFit="1" customWidth="1"/>
    <col min="14069" max="14069" width="18.28515625" style="6" bestFit="1" customWidth="1"/>
    <col min="14070" max="14070" width="19" style="6" bestFit="1" customWidth="1"/>
    <col min="14071" max="14071" width="15.42578125" style="6" bestFit="1" customWidth="1"/>
    <col min="14072" max="14073" width="12.42578125" style="6" bestFit="1" customWidth="1"/>
    <col min="14074" max="14074" width="7.140625" style="6" bestFit="1" customWidth="1"/>
    <col min="14075" max="14075" width="10.140625" style="6" bestFit="1" customWidth="1"/>
    <col min="14076" max="14076" width="15.85546875" style="6" bestFit="1" customWidth="1"/>
    <col min="14077" max="14077" width="15.140625" style="6" bestFit="1" customWidth="1"/>
    <col min="14078" max="14078" width="18.28515625" style="6" bestFit="1" customWidth="1"/>
    <col min="14079" max="14079" width="13.28515625" style="6" bestFit="1" customWidth="1"/>
    <col min="14080" max="14080" width="19.28515625" style="6" customWidth="1"/>
    <col min="14081" max="14081" width="15.140625" style="6" customWidth="1"/>
    <col min="14082" max="14082" width="21" style="6" bestFit="1" customWidth="1"/>
    <col min="14083" max="14083" width="17.140625" style="6" bestFit="1" customWidth="1"/>
    <col min="14084" max="14084" width="16.85546875" style="6" bestFit="1" customWidth="1"/>
    <col min="14085" max="14085" width="16.7109375" style="6" bestFit="1" customWidth="1"/>
    <col min="14086" max="14086" width="15.7109375" style="6" bestFit="1" customWidth="1"/>
    <col min="14087" max="14087" width="16.28515625" style="6" bestFit="1" customWidth="1"/>
    <col min="14088" max="14088" width="17.28515625" style="6" customWidth="1"/>
    <col min="14089" max="14089" width="23.42578125" style="6" bestFit="1" customWidth="1"/>
    <col min="14090" max="14090" width="31.85546875" style="6" bestFit="1" customWidth="1"/>
    <col min="14091" max="14091" width="7.85546875" style="6" bestFit="1" customWidth="1"/>
    <col min="14092" max="14092" width="5.7109375" style="6" bestFit="1" customWidth="1"/>
    <col min="14093" max="14093" width="9.140625" style="6" bestFit="1" customWidth="1"/>
    <col min="14094" max="14094" width="13.5703125" style="6" bestFit="1" customWidth="1"/>
    <col min="14095" max="14323" width="9.140625" style="6"/>
    <col min="14324" max="14324" width="4.42578125" style="6" bestFit="1" customWidth="1"/>
    <col min="14325" max="14325" width="18.28515625" style="6" bestFit="1" customWidth="1"/>
    <col min="14326" max="14326" width="19" style="6" bestFit="1" customWidth="1"/>
    <col min="14327" max="14327" width="15.42578125" style="6" bestFit="1" customWidth="1"/>
    <col min="14328" max="14329" width="12.42578125" style="6" bestFit="1" customWidth="1"/>
    <col min="14330" max="14330" width="7.140625" style="6" bestFit="1" customWidth="1"/>
    <col min="14331" max="14331" width="10.140625" style="6" bestFit="1" customWidth="1"/>
    <col min="14332" max="14332" width="15.85546875" style="6" bestFit="1" customWidth="1"/>
    <col min="14333" max="14333" width="15.140625" style="6" bestFit="1" customWidth="1"/>
    <col min="14334" max="14334" width="18.28515625" style="6" bestFit="1" customWidth="1"/>
    <col min="14335" max="14335" width="13.28515625" style="6" bestFit="1" customWidth="1"/>
    <col min="14336" max="14336" width="19.28515625" style="6" customWidth="1"/>
    <col min="14337" max="14337" width="15.140625" style="6" customWidth="1"/>
    <col min="14338" max="14338" width="21" style="6" bestFit="1" customWidth="1"/>
    <col min="14339" max="14339" width="17.140625" style="6" bestFit="1" customWidth="1"/>
    <col min="14340" max="14340" width="16.85546875" style="6" bestFit="1" customWidth="1"/>
    <col min="14341" max="14341" width="16.7109375" style="6" bestFit="1" customWidth="1"/>
    <col min="14342" max="14342" width="15.7109375" style="6" bestFit="1" customWidth="1"/>
    <col min="14343" max="14343" width="16.28515625" style="6" bestFit="1" customWidth="1"/>
    <col min="14344" max="14344" width="17.28515625" style="6" customWidth="1"/>
    <col min="14345" max="14345" width="23.42578125" style="6" bestFit="1" customWidth="1"/>
    <col min="14346" max="14346" width="31.85546875" style="6" bestFit="1" customWidth="1"/>
    <col min="14347" max="14347" width="7.85546875" style="6" bestFit="1" customWidth="1"/>
    <col min="14348" max="14348" width="5.7109375" style="6" bestFit="1" customWidth="1"/>
    <col min="14349" max="14349" width="9.140625" style="6" bestFit="1" customWidth="1"/>
    <col min="14350" max="14350" width="13.5703125" style="6" bestFit="1" customWidth="1"/>
    <col min="14351" max="14579" width="9.140625" style="6"/>
    <col min="14580" max="14580" width="4.42578125" style="6" bestFit="1" customWidth="1"/>
    <col min="14581" max="14581" width="18.28515625" style="6" bestFit="1" customWidth="1"/>
    <col min="14582" max="14582" width="19" style="6" bestFit="1" customWidth="1"/>
    <col min="14583" max="14583" width="15.42578125" style="6" bestFit="1" customWidth="1"/>
    <col min="14584" max="14585" width="12.42578125" style="6" bestFit="1" customWidth="1"/>
    <col min="14586" max="14586" width="7.140625" style="6" bestFit="1" customWidth="1"/>
    <col min="14587" max="14587" width="10.140625" style="6" bestFit="1" customWidth="1"/>
    <col min="14588" max="14588" width="15.85546875" style="6" bestFit="1" customWidth="1"/>
    <col min="14589" max="14589" width="15.140625" style="6" bestFit="1" customWidth="1"/>
    <col min="14590" max="14590" width="18.28515625" style="6" bestFit="1" customWidth="1"/>
    <col min="14591" max="14591" width="13.28515625" style="6" bestFit="1" customWidth="1"/>
    <col min="14592" max="14592" width="19.28515625" style="6" customWidth="1"/>
    <col min="14593" max="14593" width="15.140625" style="6" customWidth="1"/>
    <col min="14594" max="14594" width="21" style="6" bestFit="1" customWidth="1"/>
    <col min="14595" max="14595" width="17.140625" style="6" bestFit="1" customWidth="1"/>
    <col min="14596" max="14596" width="16.85546875" style="6" bestFit="1" customWidth="1"/>
    <col min="14597" max="14597" width="16.7109375" style="6" bestFit="1" customWidth="1"/>
    <col min="14598" max="14598" width="15.7109375" style="6" bestFit="1" customWidth="1"/>
    <col min="14599" max="14599" width="16.28515625" style="6" bestFit="1" customWidth="1"/>
    <col min="14600" max="14600" width="17.28515625" style="6" customWidth="1"/>
    <col min="14601" max="14601" width="23.42578125" style="6" bestFit="1" customWidth="1"/>
    <col min="14602" max="14602" width="31.85546875" style="6" bestFit="1" customWidth="1"/>
    <col min="14603" max="14603" width="7.85546875" style="6" bestFit="1" customWidth="1"/>
    <col min="14604" max="14604" width="5.7109375" style="6" bestFit="1" customWidth="1"/>
    <col min="14605" max="14605" width="9.140625" style="6" bestFit="1" customWidth="1"/>
    <col min="14606" max="14606" width="13.5703125" style="6" bestFit="1" customWidth="1"/>
    <col min="14607" max="14835" width="9.140625" style="6"/>
    <col min="14836" max="14836" width="4.42578125" style="6" bestFit="1" customWidth="1"/>
    <col min="14837" max="14837" width="18.28515625" style="6" bestFit="1" customWidth="1"/>
    <col min="14838" max="14838" width="19" style="6" bestFit="1" customWidth="1"/>
    <col min="14839" max="14839" width="15.42578125" style="6" bestFit="1" customWidth="1"/>
    <col min="14840" max="14841" width="12.42578125" style="6" bestFit="1" customWidth="1"/>
    <col min="14842" max="14842" width="7.140625" style="6" bestFit="1" customWidth="1"/>
    <col min="14843" max="14843" width="10.140625" style="6" bestFit="1" customWidth="1"/>
    <col min="14844" max="14844" width="15.85546875" style="6" bestFit="1" customWidth="1"/>
    <col min="14845" max="14845" width="15.140625" style="6" bestFit="1" customWidth="1"/>
    <col min="14846" max="14846" width="18.28515625" style="6" bestFit="1" customWidth="1"/>
    <col min="14847" max="14847" width="13.28515625" style="6" bestFit="1" customWidth="1"/>
    <col min="14848" max="14848" width="19.28515625" style="6" customWidth="1"/>
    <col min="14849" max="14849" width="15.140625" style="6" customWidth="1"/>
    <col min="14850" max="14850" width="21" style="6" bestFit="1" customWidth="1"/>
    <col min="14851" max="14851" width="17.140625" style="6" bestFit="1" customWidth="1"/>
    <col min="14852" max="14852" width="16.85546875" style="6" bestFit="1" customWidth="1"/>
    <col min="14853" max="14853" width="16.7109375" style="6" bestFit="1" customWidth="1"/>
    <col min="14854" max="14854" width="15.7109375" style="6" bestFit="1" customWidth="1"/>
    <col min="14855" max="14855" width="16.28515625" style="6" bestFit="1" customWidth="1"/>
    <col min="14856" max="14856" width="17.28515625" style="6" customWidth="1"/>
    <col min="14857" max="14857" width="23.42578125" style="6" bestFit="1" customWidth="1"/>
    <col min="14858" max="14858" width="31.85546875" style="6" bestFit="1" customWidth="1"/>
    <col min="14859" max="14859" width="7.85546875" style="6" bestFit="1" customWidth="1"/>
    <col min="14860" max="14860" width="5.7109375" style="6" bestFit="1" customWidth="1"/>
    <col min="14861" max="14861" width="9.140625" style="6" bestFit="1" customWidth="1"/>
    <col min="14862" max="14862" width="13.5703125" style="6" bestFit="1" customWidth="1"/>
    <col min="14863" max="15091" width="9.140625" style="6"/>
    <col min="15092" max="15092" width="4.42578125" style="6" bestFit="1" customWidth="1"/>
    <col min="15093" max="15093" width="18.28515625" style="6" bestFit="1" customWidth="1"/>
    <col min="15094" max="15094" width="19" style="6" bestFit="1" customWidth="1"/>
    <col min="15095" max="15095" width="15.42578125" style="6" bestFit="1" customWidth="1"/>
    <col min="15096" max="15097" width="12.42578125" style="6" bestFit="1" customWidth="1"/>
    <col min="15098" max="15098" width="7.140625" style="6" bestFit="1" customWidth="1"/>
    <col min="15099" max="15099" width="10.140625" style="6" bestFit="1" customWidth="1"/>
    <col min="15100" max="15100" width="15.85546875" style="6" bestFit="1" customWidth="1"/>
    <col min="15101" max="15101" width="15.140625" style="6" bestFit="1" customWidth="1"/>
    <col min="15102" max="15102" width="18.28515625" style="6" bestFit="1" customWidth="1"/>
    <col min="15103" max="15103" width="13.28515625" style="6" bestFit="1" customWidth="1"/>
    <col min="15104" max="15104" width="19.28515625" style="6" customWidth="1"/>
    <col min="15105" max="15105" width="15.140625" style="6" customWidth="1"/>
    <col min="15106" max="15106" width="21" style="6" bestFit="1" customWidth="1"/>
    <col min="15107" max="15107" width="17.140625" style="6" bestFit="1" customWidth="1"/>
    <col min="15108" max="15108" width="16.85546875" style="6" bestFit="1" customWidth="1"/>
    <col min="15109" max="15109" width="16.7109375" style="6" bestFit="1" customWidth="1"/>
    <col min="15110" max="15110" width="15.7109375" style="6" bestFit="1" customWidth="1"/>
    <col min="15111" max="15111" width="16.28515625" style="6" bestFit="1" customWidth="1"/>
    <col min="15112" max="15112" width="17.28515625" style="6" customWidth="1"/>
    <col min="15113" max="15113" width="23.42578125" style="6" bestFit="1" customWidth="1"/>
    <col min="15114" max="15114" width="31.85546875" style="6" bestFit="1" customWidth="1"/>
    <col min="15115" max="15115" width="7.85546875" style="6" bestFit="1" customWidth="1"/>
    <col min="15116" max="15116" width="5.7109375" style="6" bestFit="1" customWidth="1"/>
    <col min="15117" max="15117" width="9.140625" style="6" bestFit="1" customWidth="1"/>
    <col min="15118" max="15118" width="13.5703125" style="6" bestFit="1" customWidth="1"/>
    <col min="15119" max="15347" width="9.140625" style="6"/>
    <col min="15348" max="15348" width="4.42578125" style="6" bestFit="1" customWidth="1"/>
    <col min="15349" max="15349" width="18.28515625" style="6" bestFit="1" customWidth="1"/>
    <col min="15350" max="15350" width="19" style="6" bestFit="1" customWidth="1"/>
    <col min="15351" max="15351" width="15.42578125" style="6" bestFit="1" customWidth="1"/>
    <col min="15352" max="15353" width="12.42578125" style="6" bestFit="1" customWidth="1"/>
    <col min="15354" max="15354" width="7.140625" style="6" bestFit="1" customWidth="1"/>
    <col min="15355" max="15355" width="10.140625" style="6" bestFit="1" customWidth="1"/>
    <col min="15356" max="15356" width="15.85546875" style="6" bestFit="1" customWidth="1"/>
    <col min="15357" max="15357" width="15.140625" style="6" bestFit="1" customWidth="1"/>
    <col min="15358" max="15358" width="18.28515625" style="6" bestFit="1" customWidth="1"/>
    <col min="15359" max="15359" width="13.28515625" style="6" bestFit="1" customWidth="1"/>
    <col min="15360" max="15360" width="19.28515625" style="6" customWidth="1"/>
    <col min="15361" max="15361" width="15.140625" style="6" customWidth="1"/>
    <col min="15362" max="15362" width="21" style="6" bestFit="1" customWidth="1"/>
    <col min="15363" max="15363" width="17.140625" style="6" bestFit="1" customWidth="1"/>
    <col min="15364" max="15364" width="16.85546875" style="6" bestFit="1" customWidth="1"/>
    <col min="15365" max="15365" width="16.7109375" style="6" bestFit="1" customWidth="1"/>
    <col min="15366" max="15366" width="15.7109375" style="6" bestFit="1" customWidth="1"/>
    <col min="15367" max="15367" width="16.28515625" style="6" bestFit="1" customWidth="1"/>
    <col min="15368" max="15368" width="17.28515625" style="6" customWidth="1"/>
    <col min="15369" max="15369" width="23.42578125" style="6" bestFit="1" customWidth="1"/>
    <col min="15370" max="15370" width="31.85546875" style="6" bestFit="1" customWidth="1"/>
    <col min="15371" max="15371" width="7.85546875" style="6" bestFit="1" customWidth="1"/>
    <col min="15372" max="15372" width="5.7109375" style="6" bestFit="1" customWidth="1"/>
    <col min="15373" max="15373" width="9.140625" style="6" bestFit="1" customWidth="1"/>
    <col min="15374" max="15374" width="13.5703125" style="6" bestFit="1" customWidth="1"/>
    <col min="15375" max="15603" width="9.140625" style="6"/>
    <col min="15604" max="15604" width="4.42578125" style="6" bestFit="1" customWidth="1"/>
    <col min="15605" max="15605" width="18.28515625" style="6" bestFit="1" customWidth="1"/>
    <col min="15606" max="15606" width="19" style="6" bestFit="1" customWidth="1"/>
    <col min="15607" max="15607" width="15.42578125" style="6" bestFit="1" customWidth="1"/>
    <col min="15608" max="15609" width="12.42578125" style="6" bestFit="1" customWidth="1"/>
    <col min="15610" max="15610" width="7.140625" style="6" bestFit="1" customWidth="1"/>
    <col min="15611" max="15611" width="10.140625" style="6" bestFit="1" customWidth="1"/>
    <col min="15612" max="15612" width="15.85546875" style="6" bestFit="1" customWidth="1"/>
    <col min="15613" max="15613" width="15.140625" style="6" bestFit="1" customWidth="1"/>
    <col min="15614" max="15614" width="18.28515625" style="6" bestFit="1" customWidth="1"/>
    <col min="15615" max="15615" width="13.28515625" style="6" bestFit="1" customWidth="1"/>
    <col min="15616" max="15616" width="19.28515625" style="6" customWidth="1"/>
    <col min="15617" max="15617" width="15.140625" style="6" customWidth="1"/>
    <col min="15618" max="15618" width="21" style="6" bestFit="1" customWidth="1"/>
    <col min="15619" max="15619" width="17.140625" style="6" bestFit="1" customWidth="1"/>
    <col min="15620" max="15620" width="16.85546875" style="6" bestFit="1" customWidth="1"/>
    <col min="15621" max="15621" width="16.7109375" style="6" bestFit="1" customWidth="1"/>
    <col min="15622" max="15622" width="15.7109375" style="6" bestFit="1" customWidth="1"/>
    <col min="15623" max="15623" width="16.28515625" style="6" bestFit="1" customWidth="1"/>
    <col min="15624" max="15624" width="17.28515625" style="6" customWidth="1"/>
    <col min="15625" max="15625" width="23.42578125" style="6" bestFit="1" customWidth="1"/>
    <col min="15626" max="15626" width="31.85546875" style="6" bestFit="1" customWidth="1"/>
    <col min="15627" max="15627" width="7.85546875" style="6" bestFit="1" customWidth="1"/>
    <col min="15628" max="15628" width="5.7109375" style="6" bestFit="1" customWidth="1"/>
    <col min="15629" max="15629" width="9.140625" style="6" bestFit="1" customWidth="1"/>
    <col min="15630" max="15630" width="13.5703125" style="6" bestFit="1" customWidth="1"/>
    <col min="15631" max="15859" width="9.140625" style="6"/>
    <col min="15860" max="15860" width="4.42578125" style="6" bestFit="1" customWidth="1"/>
    <col min="15861" max="15861" width="18.28515625" style="6" bestFit="1" customWidth="1"/>
    <col min="15862" max="15862" width="19" style="6" bestFit="1" customWidth="1"/>
    <col min="15863" max="15863" width="15.42578125" style="6" bestFit="1" customWidth="1"/>
    <col min="15864" max="15865" width="12.42578125" style="6" bestFit="1" customWidth="1"/>
    <col min="15866" max="15866" width="7.140625" style="6" bestFit="1" customWidth="1"/>
    <col min="15867" max="15867" width="10.140625" style="6" bestFit="1" customWidth="1"/>
    <col min="15868" max="15868" width="15.85546875" style="6" bestFit="1" customWidth="1"/>
    <col min="15869" max="15869" width="15.140625" style="6" bestFit="1" customWidth="1"/>
    <col min="15870" max="15870" width="18.28515625" style="6" bestFit="1" customWidth="1"/>
    <col min="15871" max="15871" width="13.28515625" style="6" bestFit="1" customWidth="1"/>
    <col min="15872" max="15872" width="19.28515625" style="6" customWidth="1"/>
    <col min="15873" max="15873" width="15.140625" style="6" customWidth="1"/>
    <col min="15874" max="15874" width="21" style="6" bestFit="1" customWidth="1"/>
    <col min="15875" max="15875" width="17.140625" style="6" bestFit="1" customWidth="1"/>
    <col min="15876" max="15876" width="16.85546875" style="6" bestFit="1" customWidth="1"/>
    <col min="15877" max="15877" width="16.7109375" style="6" bestFit="1" customWidth="1"/>
    <col min="15878" max="15878" width="15.7109375" style="6" bestFit="1" customWidth="1"/>
    <col min="15879" max="15879" width="16.28515625" style="6" bestFit="1" customWidth="1"/>
    <col min="15880" max="15880" width="17.28515625" style="6" customWidth="1"/>
    <col min="15881" max="15881" width="23.42578125" style="6" bestFit="1" customWidth="1"/>
    <col min="15882" max="15882" width="31.85546875" style="6" bestFit="1" customWidth="1"/>
    <col min="15883" max="15883" width="7.85546875" style="6" bestFit="1" customWidth="1"/>
    <col min="15884" max="15884" width="5.7109375" style="6" bestFit="1" customWidth="1"/>
    <col min="15885" max="15885" width="9.140625" style="6" bestFit="1" customWidth="1"/>
    <col min="15886" max="15886" width="13.5703125" style="6" bestFit="1" customWidth="1"/>
    <col min="15887" max="16115" width="9.140625" style="6"/>
    <col min="16116" max="16116" width="4.42578125" style="6" bestFit="1" customWidth="1"/>
    <col min="16117" max="16117" width="18.28515625" style="6" bestFit="1" customWidth="1"/>
    <col min="16118" max="16118" width="19" style="6" bestFit="1" customWidth="1"/>
    <col min="16119" max="16119" width="15.42578125" style="6" bestFit="1" customWidth="1"/>
    <col min="16120" max="16121" width="12.42578125" style="6" bestFit="1" customWidth="1"/>
    <col min="16122" max="16122" width="7.140625" style="6" bestFit="1" customWidth="1"/>
    <col min="16123" max="16123" width="10.140625" style="6" bestFit="1" customWidth="1"/>
    <col min="16124" max="16124" width="15.85546875" style="6" bestFit="1" customWidth="1"/>
    <col min="16125" max="16125" width="15.140625" style="6" bestFit="1" customWidth="1"/>
    <col min="16126" max="16126" width="18.28515625" style="6" bestFit="1" customWidth="1"/>
    <col min="16127" max="16127" width="13.28515625" style="6" bestFit="1" customWidth="1"/>
    <col min="16128" max="16128" width="19.28515625" style="6" customWidth="1"/>
    <col min="16129" max="16129" width="15.140625" style="6" customWidth="1"/>
    <col min="16130" max="16130" width="21" style="6" bestFit="1" customWidth="1"/>
    <col min="16131" max="16131" width="17.140625" style="6" bestFit="1" customWidth="1"/>
    <col min="16132" max="16132" width="16.85546875" style="6" bestFit="1" customWidth="1"/>
    <col min="16133" max="16133" width="16.7109375" style="6" bestFit="1" customWidth="1"/>
    <col min="16134" max="16134" width="15.7109375" style="6" bestFit="1" customWidth="1"/>
    <col min="16135" max="16135" width="16.28515625" style="6" bestFit="1" customWidth="1"/>
    <col min="16136" max="16136" width="17.28515625" style="6" customWidth="1"/>
    <col min="16137" max="16137" width="23.42578125" style="6" bestFit="1" customWidth="1"/>
    <col min="16138" max="16138" width="31.85546875" style="6" bestFit="1" customWidth="1"/>
    <col min="16139" max="16139" width="7.85546875" style="6" bestFit="1" customWidth="1"/>
    <col min="16140" max="16140" width="5.7109375" style="6" bestFit="1" customWidth="1"/>
    <col min="16141" max="16141" width="9.140625" style="6" bestFit="1" customWidth="1"/>
    <col min="16142" max="16142" width="13.5703125" style="6" bestFit="1" customWidth="1"/>
    <col min="16143" max="16384" width="9.140625" style="6"/>
  </cols>
  <sheetData>
    <row r="1" spans="1:75" ht="40.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9"/>
      <c r="N1" s="3"/>
      <c r="O1" s="3"/>
      <c r="P1" s="3"/>
      <c r="Q1" s="3"/>
      <c r="R1" s="3"/>
      <c r="S1" s="3"/>
      <c r="T1" s="3"/>
      <c r="U1" s="3"/>
      <c r="V1" s="3"/>
      <c r="W1" s="3"/>
    </row>
    <row r="2" spans="1:75" ht="16.5" x14ac:dyDescent="0.25">
      <c r="A2" s="9"/>
      <c r="B2" s="9"/>
      <c r="C2" s="9"/>
      <c r="D2" s="9"/>
      <c r="E2" s="9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75" ht="15.75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75" ht="15.75" x14ac:dyDescent="0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75" x14ac:dyDescent="0.25">
      <c r="A5" s="43"/>
      <c r="B5" s="43"/>
      <c r="C5" s="43"/>
      <c r="D5" s="43"/>
      <c r="E5" s="43"/>
      <c r="F5" s="43"/>
      <c r="G5" s="43"/>
      <c r="H5" s="43"/>
      <c r="I5" s="43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75" ht="18" customHeight="1" x14ac:dyDescent="0.25">
      <c r="A6" s="44" t="s">
        <v>105</v>
      </c>
      <c r="B6" s="44"/>
      <c r="C6" s="44"/>
      <c r="D6" s="44"/>
      <c r="E6" s="44"/>
      <c r="F6" s="44"/>
      <c r="G6" s="44"/>
      <c r="H6" s="44"/>
      <c r="I6" s="4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75" ht="18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75" ht="46.5" customHeight="1" x14ac:dyDescent="0.3">
      <c r="A8" s="46" t="s">
        <v>108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28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75" ht="15" customHeight="1" x14ac:dyDescent="0.25">
      <c r="A9" s="5"/>
      <c r="B9" s="5"/>
      <c r="C9" s="5"/>
      <c r="D9" s="5"/>
      <c r="E9" s="5"/>
      <c r="F9" s="5"/>
      <c r="G9" s="5"/>
      <c r="H9" s="45"/>
      <c r="I9" s="45"/>
      <c r="J9" s="45"/>
      <c r="K9" s="45"/>
      <c r="L9" s="45"/>
      <c r="M9" s="29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75" ht="59.25" customHeight="1" x14ac:dyDescent="0.25">
      <c r="A10" s="49" t="s">
        <v>3</v>
      </c>
      <c r="B10" s="51" t="s">
        <v>4</v>
      </c>
      <c r="C10" s="51" t="s">
        <v>5</v>
      </c>
      <c r="D10" s="53" t="s">
        <v>6</v>
      </c>
      <c r="E10" s="53"/>
      <c r="F10" s="53"/>
      <c r="G10" s="51" t="s">
        <v>7</v>
      </c>
      <c r="H10" s="39">
        <v>2022</v>
      </c>
      <c r="I10" s="40"/>
      <c r="J10" s="39">
        <v>2024</v>
      </c>
      <c r="K10" s="40"/>
      <c r="L10" s="39">
        <v>2025</v>
      </c>
      <c r="M10" s="40"/>
      <c r="N10" s="39">
        <v>2026</v>
      </c>
      <c r="O10" s="40"/>
      <c r="P10" s="39">
        <v>2027</v>
      </c>
      <c r="Q10" s="40"/>
      <c r="R10" s="39">
        <v>2028</v>
      </c>
      <c r="S10" s="40"/>
      <c r="T10" s="39">
        <v>2029</v>
      </c>
      <c r="U10" s="55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</row>
    <row r="11" spans="1:75" ht="75" customHeight="1" x14ac:dyDescent="0.25">
      <c r="A11" s="50"/>
      <c r="B11" s="52"/>
      <c r="C11" s="52"/>
      <c r="D11" s="31" t="s">
        <v>109</v>
      </c>
      <c r="E11" s="31" t="s">
        <v>110</v>
      </c>
      <c r="F11" s="31" t="s">
        <v>107</v>
      </c>
      <c r="G11" s="52"/>
      <c r="H11" s="22" t="s">
        <v>102</v>
      </c>
      <c r="I11" s="22" t="s">
        <v>100</v>
      </c>
      <c r="J11" s="22" t="s">
        <v>102</v>
      </c>
      <c r="K11" s="22" t="s">
        <v>104</v>
      </c>
      <c r="L11" s="22" t="s">
        <v>102</v>
      </c>
      <c r="M11" s="22" t="s">
        <v>100</v>
      </c>
      <c r="N11" s="22" t="s">
        <v>102</v>
      </c>
      <c r="O11" s="22" t="s">
        <v>100</v>
      </c>
      <c r="P11" s="22" t="s">
        <v>102</v>
      </c>
      <c r="Q11" s="22" t="s">
        <v>100</v>
      </c>
      <c r="R11" s="22" t="s">
        <v>102</v>
      </c>
      <c r="S11" s="22" t="s">
        <v>100</v>
      </c>
      <c r="T11" s="22" t="s">
        <v>102</v>
      </c>
      <c r="U11" s="22" t="s">
        <v>100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</row>
    <row r="12" spans="1:75" ht="15.75" x14ac:dyDescent="0.25">
      <c r="A12" s="18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14</v>
      </c>
      <c r="I12" s="22">
        <v>15</v>
      </c>
      <c r="J12" s="22">
        <f>G12+1</f>
        <v>8</v>
      </c>
      <c r="K12" s="30">
        <f t="shared" ref="K12:U12" si="0">H12+1</f>
        <v>15</v>
      </c>
      <c r="L12" s="30">
        <f t="shared" si="0"/>
        <v>16</v>
      </c>
      <c r="M12" s="30">
        <f t="shared" si="0"/>
        <v>9</v>
      </c>
      <c r="N12" s="30">
        <f t="shared" si="0"/>
        <v>16</v>
      </c>
      <c r="O12" s="30">
        <f t="shared" si="0"/>
        <v>17</v>
      </c>
      <c r="P12" s="30">
        <f t="shared" si="0"/>
        <v>10</v>
      </c>
      <c r="Q12" s="30">
        <f t="shared" si="0"/>
        <v>17</v>
      </c>
      <c r="R12" s="30">
        <f t="shared" si="0"/>
        <v>18</v>
      </c>
      <c r="S12" s="30">
        <f t="shared" si="0"/>
        <v>11</v>
      </c>
      <c r="T12" s="30">
        <f t="shared" si="0"/>
        <v>18</v>
      </c>
      <c r="U12" s="30">
        <f t="shared" si="0"/>
        <v>19</v>
      </c>
    </row>
    <row r="13" spans="1:75" ht="21.75" customHeight="1" x14ac:dyDescent="0.25">
      <c r="A13" s="18" t="s">
        <v>8</v>
      </c>
      <c r="B13" s="22" t="s">
        <v>99</v>
      </c>
      <c r="C13" s="22" t="s">
        <v>9</v>
      </c>
      <c r="D13" s="22" t="s">
        <v>10</v>
      </c>
      <c r="E13" s="22" t="s">
        <v>10</v>
      </c>
      <c r="F13" s="22" t="s">
        <v>10</v>
      </c>
      <c r="G13" s="22" t="s">
        <v>10</v>
      </c>
      <c r="H13" s="22" t="s">
        <v>10</v>
      </c>
      <c r="I13" s="22" t="s">
        <v>10</v>
      </c>
      <c r="J13" s="22" t="s">
        <v>10</v>
      </c>
      <c r="K13" s="22" t="s">
        <v>10</v>
      </c>
      <c r="L13" s="22" t="s">
        <v>10</v>
      </c>
      <c r="M13" s="22" t="s">
        <v>10</v>
      </c>
      <c r="N13" s="22" t="s">
        <v>10</v>
      </c>
      <c r="O13" s="22" t="s">
        <v>10</v>
      </c>
      <c r="P13" s="22" t="s">
        <v>10</v>
      </c>
      <c r="Q13" s="22" t="s">
        <v>10</v>
      </c>
      <c r="R13" s="22" t="s">
        <v>10</v>
      </c>
      <c r="S13" s="22" t="s">
        <v>10</v>
      </c>
      <c r="T13" s="22" t="s">
        <v>10</v>
      </c>
      <c r="U13" s="22" t="s">
        <v>10</v>
      </c>
    </row>
    <row r="14" spans="1:75" ht="69.75" customHeight="1" x14ac:dyDescent="0.25">
      <c r="A14" s="18" t="s">
        <v>11</v>
      </c>
      <c r="B14" s="21" t="s">
        <v>12</v>
      </c>
      <c r="C14" s="22" t="s">
        <v>10</v>
      </c>
      <c r="D14" s="22" t="s">
        <v>10</v>
      </c>
      <c r="E14" s="22" t="s">
        <v>10</v>
      </c>
      <c r="F14" s="22" t="s">
        <v>10</v>
      </c>
      <c r="G14" s="22" t="s">
        <v>10</v>
      </c>
      <c r="H14" s="22" t="s">
        <v>10</v>
      </c>
      <c r="I14" s="22" t="s">
        <v>10</v>
      </c>
      <c r="J14" s="22" t="s">
        <v>10</v>
      </c>
      <c r="K14" s="22" t="s">
        <v>10</v>
      </c>
      <c r="L14" s="22" t="s">
        <v>10</v>
      </c>
      <c r="M14" s="22" t="s">
        <v>10</v>
      </c>
      <c r="N14" s="22" t="s">
        <v>10</v>
      </c>
      <c r="O14" s="22" t="s">
        <v>10</v>
      </c>
      <c r="P14" s="22" t="s">
        <v>10</v>
      </c>
      <c r="Q14" s="22" t="s">
        <v>10</v>
      </c>
      <c r="R14" s="22" t="s">
        <v>10</v>
      </c>
      <c r="S14" s="22" t="s">
        <v>10</v>
      </c>
      <c r="T14" s="22" t="s">
        <v>10</v>
      </c>
      <c r="U14" s="22" t="s">
        <v>10</v>
      </c>
    </row>
    <row r="15" spans="1:75" ht="30" customHeight="1" x14ac:dyDescent="0.25">
      <c r="A15" s="41" t="s">
        <v>13</v>
      </c>
      <c r="B15" s="38" t="s">
        <v>14</v>
      </c>
      <c r="C15" s="22" t="s">
        <v>15</v>
      </c>
      <c r="D15" s="22">
        <v>2</v>
      </c>
      <c r="E15" s="22">
        <v>34</v>
      </c>
      <c r="F15" s="22">
        <v>2</v>
      </c>
      <c r="G15" s="8">
        <f>(D15+E15+F15)/3</f>
        <v>12.666666666666666</v>
      </c>
      <c r="H15" s="22">
        <v>12</v>
      </c>
      <c r="I15" s="22" t="s">
        <v>10</v>
      </c>
      <c r="J15" s="22" t="s">
        <v>10</v>
      </c>
      <c r="K15" s="22">
        <v>12</v>
      </c>
      <c r="L15" s="22" t="s">
        <v>10</v>
      </c>
      <c r="M15" s="22">
        <f>K15+K25-K35</f>
        <v>27</v>
      </c>
      <c r="N15" s="22" t="s">
        <v>10</v>
      </c>
      <c r="O15" s="22" t="s">
        <v>10</v>
      </c>
      <c r="P15" s="22" t="s">
        <v>10</v>
      </c>
      <c r="Q15" s="22" t="s">
        <v>10</v>
      </c>
      <c r="R15" s="22" t="s">
        <v>10</v>
      </c>
      <c r="S15" s="22" t="s">
        <v>10</v>
      </c>
      <c r="T15" s="22" t="s">
        <v>10</v>
      </c>
      <c r="U15" s="22" t="s">
        <v>10</v>
      </c>
    </row>
    <row r="16" spans="1:75" ht="33.75" customHeight="1" x14ac:dyDescent="0.25">
      <c r="A16" s="41"/>
      <c r="B16" s="38"/>
      <c r="C16" s="22" t="s">
        <v>16</v>
      </c>
      <c r="D16" s="16">
        <v>0.03</v>
      </c>
      <c r="E16" s="22">
        <v>0.49099999999999999</v>
      </c>
      <c r="F16" s="22">
        <v>0.03</v>
      </c>
      <c r="G16" s="8">
        <f t="shared" ref="G16:G78" si="1">(D16+E16+F16)/3</f>
        <v>0.18366666666666667</v>
      </c>
      <c r="H16" s="22">
        <v>0.17599999999999999</v>
      </c>
      <c r="I16" s="22" t="s">
        <v>10</v>
      </c>
      <c r="J16" s="22" t="s">
        <v>10</v>
      </c>
      <c r="K16" s="22">
        <v>0.158</v>
      </c>
      <c r="L16" s="22" t="s">
        <v>10</v>
      </c>
      <c r="M16" s="22">
        <f>K16+K26-K36</f>
        <v>0.35200000000000009</v>
      </c>
      <c r="N16" s="22" t="s">
        <v>10</v>
      </c>
      <c r="O16" s="22" t="s">
        <v>10</v>
      </c>
      <c r="P16" s="22" t="s">
        <v>10</v>
      </c>
      <c r="Q16" s="22" t="s">
        <v>10</v>
      </c>
      <c r="R16" s="22" t="s">
        <v>10</v>
      </c>
      <c r="S16" s="22" t="s">
        <v>10</v>
      </c>
      <c r="T16" s="22" t="s">
        <v>10</v>
      </c>
      <c r="U16" s="22" t="s">
        <v>10</v>
      </c>
    </row>
    <row r="17" spans="1:21" ht="18.75" x14ac:dyDescent="0.25">
      <c r="A17" s="41" t="s">
        <v>17</v>
      </c>
      <c r="B17" s="38" t="s">
        <v>18</v>
      </c>
      <c r="C17" s="22" t="s">
        <v>15</v>
      </c>
      <c r="D17" s="16">
        <v>2</v>
      </c>
      <c r="E17" s="22">
        <v>34</v>
      </c>
      <c r="F17" s="22">
        <v>1</v>
      </c>
      <c r="G17" s="8">
        <f t="shared" si="1"/>
        <v>12.333333333333334</v>
      </c>
      <c r="H17" s="22">
        <v>12</v>
      </c>
      <c r="I17" s="22" t="s">
        <v>10</v>
      </c>
      <c r="J17" s="22" t="s">
        <v>10</v>
      </c>
      <c r="K17" s="22">
        <v>10</v>
      </c>
      <c r="L17" s="22" t="s">
        <v>10</v>
      </c>
      <c r="M17" s="22">
        <f>K17+K27-K37</f>
        <v>11</v>
      </c>
      <c r="N17" s="22" t="s">
        <v>10</v>
      </c>
      <c r="O17" s="22" t="s">
        <v>10</v>
      </c>
      <c r="P17" s="22" t="s">
        <v>10</v>
      </c>
      <c r="Q17" s="22" t="s">
        <v>10</v>
      </c>
      <c r="R17" s="22" t="s">
        <v>10</v>
      </c>
      <c r="S17" s="22" t="s">
        <v>10</v>
      </c>
      <c r="T17" s="22" t="s">
        <v>10</v>
      </c>
      <c r="U17" s="22" t="s">
        <v>10</v>
      </c>
    </row>
    <row r="18" spans="1:21" ht="18.75" x14ac:dyDescent="0.25">
      <c r="A18" s="41"/>
      <c r="B18" s="38"/>
      <c r="C18" s="22" t="s">
        <v>16</v>
      </c>
      <c r="D18" s="16">
        <v>0.03</v>
      </c>
      <c r="E18" s="22">
        <v>0.49099999999999999</v>
      </c>
      <c r="F18" s="22">
        <v>1.4999999999999999E-2</v>
      </c>
      <c r="G18" s="8">
        <f t="shared" si="1"/>
        <v>0.17866666666666667</v>
      </c>
      <c r="H18" s="22">
        <v>0.17599999999999999</v>
      </c>
      <c r="I18" s="22" t="s">
        <v>10</v>
      </c>
      <c r="J18" s="22" t="s">
        <v>10</v>
      </c>
      <c r="K18" s="22">
        <v>0.128</v>
      </c>
      <c r="L18" s="22" t="s">
        <v>10</v>
      </c>
      <c r="M18" s="22">
        <f t="shared" ref="M18:M24" si="2">K18+K28-K38</f>
        <v>559.55200000000002</v>
      </c>
      <c r="N18" s="22" t="s">
        <v>10</v>
      </c>
      <c r="O18" s="22" t="s">
        <v>10</v>
      </c>
      <c r="P18" s="22" t="s">
        <v>10</v>
      </c>
      <c r="Q18" s="22" t="s">
        <v>10</v>
      </c>
      <c r="R18" s="22" t="s">
        <v>10</v>
      </c>
      <c r="S18" s="22" t="s">
        <v>10</v>
      </c>
      <c r="T18" s="22" t="s">
        <v>10</v>
      </c>
      <c r="U18" s="22" t="s">
        <v>10</v>
      </c>
    </row>
    <row r="19" spans="1:21" ht="18.75" x14ac:dyDescent="0.25">
      <c r="A19" s="41" t="s">
        <v>19</v>
      </c>
      <c r="B19" s="38" t="s">
        <v>20</v>
      </c>
      <c r="C19" s="22" t="s">
        <v>15</v>
      </c>
      <c r="D19" s="16">
        <v>0</v>
      </c>
      <c r="E19" s="22">
        <v>0</v>
      </c>
      <c r="F19" s="22">
        <v>0</v>
      </c>
      <c r="G19" s="8">
        <f t="shared" si="1"/>
        <v>0</v>
      </c>
      <c r="H19" s="22">
        <v>0</v>
      </c>
      <c r="I19" s="22" t="s">
        <v>10</v>
      </c>
      <c r="J19" s="22" t="s">
        <v>10</v>
      </c>
      <c r="K19" s="22">
        <v>0</v>
      </c>
      <c r="L19" s="22" t="s">
        <v>10</v>
      </c>
      <c r="M19" s="22">
        <f t="shared" si="2"/>
        <v>0</v>
      </c>
      <c r="N19" s="22" t="s">
        <v>10</v>
      </c>
      <c r="O19" s="22" t="s">
        <v>10</v>
      </c>
      <c r="P19" s="22" t="s">
        <v>10</v>
      </c>
      <c r="Q19" s="22" t="s">
        <v>10</v>
      </c>
      <c r="R19" s="22" t="s">
        <v>10</v>
      </c>
      <c r="S19" s="22" t="s">
        <v>10</v>
      </c>
      <c r="T19" s="22" t="s">
        <v>10</v>
      </c>
      <c r="U19" s="22" t="s">
        <v>10</v>
      </c>
    </row>
    <row r="20" spans="1:21" ht="18.75" x14ac:dyDescent="0.25">
      <c r="A20" s="41"/>
      <c r="B20" s="38"/>
      <c r="C20" s="22" t="s">
        <v>16</v>
      </c>
      <c r="D20" s="16">
        <v>0</v>
      </c>
      <c r="E20" s="22">
        <v>0</v>
      </c>
      <c r="F20" s="22">
        <v>0</v>
      </c>
      <c r="G20" s="8">
        <f t="shared" si="1"/>
        <v>0</v>
      </c>
      <c r="H20" s="22">
        <v>0</v>
      </c>
      <c r="I20" s="22" t="s">
        <v>10</v>
      </c>
      <c r="J20" s="22" t="s">
        <v>10</v>
      </c>
      <c r="K20" s="22">
        <v>0</v>
      </c>
      <c r="L20" s="22" t="s">
        <v>10</v>
      </c>
      <c r="M20" s="22">
        <f t="shared" si="2"/>
        <v>0</v>
      </c>
      <c r="N20" s="22" t="s">
        <v>10</v>
      </c>
      <c r="O20" s="22" t="s">
        <v>10</v>
      </c>
      <c r="P20" s="22" t="s">
        <v>10</v>
      </c>
      <c r="Q20" s="22" t="s">
        <v>10</v>
      </c>
      <c r="R20" s="22" t="s">
        <v>10</v>
      </c>
      <c r="S20" s="22" t="s">
        <v>10</v>
      </c>
      <c r="T20" s="22" t="s">
        <v>10</v>
      </c>
      <c r="U20" s="22" t="s">
        <v>10</v>
      </c>
    </row>
    <row r="21" spans="1:21" ht="18.75" x14ac:dyDescent="0.25">
      <c r="A21" s="41" t="s">
        <v>21</v>
      </c>
      <c r="B21" s="38" t="s">
        <v>22</v>
      </c>
      <c r="C21" s="22" t="s">
        <v>15</v>
      </c>
      <c r="D21" s="16">
        <v>0</v>
      </c>
      <c r="E21" s="22">
        <v>0</v>
      </c>
      <c r="F21" s="22">
        <v>0</v>
      </c>
      <c r="G21" s="8">
        <f t="shared" si="1"/>
        <v>0</v>
      </c>
      <c r="H21" s="22">
        <v>0</v>
      </c>
      <c r="I21" s="22" t="s">
        <v>10</v>
      </c>
      <c r="J21" s="22" t="s">
        <v>10</v>
      </c>
      <c r="K21" s="22">
        <v>2</v>
      </c>
      <c r="L21" s="22" t="s">
        <v>10</v>
      </c>
      <c r="M21" s="22">
        <f t="shared" si="2"/>
        <v>16</v>
      </c>
      <c r="N21" s="22" t="s">
        <v>10</v>
      </c>
      <c r="O21" s="22" t="s">
        <v>10</v>
      </c>
      <c r="P21" s="22" t="s">
        <v>10</v>
      </c>
      <c r="Q21" s="22" t="s">
        <v>10</v>
      </c>
      <c r="R21" s="22" t="s">
        <v>10</v>
      </c>
      <c r="S21" s="22" t="s">
        <v>10</v>
      </c>
      <c r="T21" s="22" t="s">
        <v>10</v>
      </c>
      <c r="U21" s="22" t="s">
        <v>10</v>
      </c>
    </row>
    <row r="22" spans="1:21" ht="18.75" x14ac:dyDescent="0.25">
      <c r="A22" s="41"/>
      <c r="B22" s="38"/>
      <c r="C22" s="22" t="s">
        <v>16</v>
      </c>
      <c r="D22" s="16">
        <v>0</v>
      </c>
      <c r="E22" s="22">
        <v>0</v>
      </c>
      <c r="F22" s="22">
        <v>0</v>
      </c>
      <c r="G22" s="8">
        <f t="shared" si="1"/>
        <v>0</v>
      </c>
      <c r="H22" s="22">
        <v>0</v>
      </c>
      <c r="I22" s="22" t="s">
        <v>10</v>
      </c>
      <c r="J22" s="22" t="s">
        <v>10</v>
      </c>
      <c r="K22" s="22">
        <v>0.03</v>
      </c>
      <c r="L22" s="22" t="s">
        <v>10</v>
      </c>
      <c r="M22" s="22">
        <f t="shared" si="2"/>
        <v>0.24000000000000002</v>
      </c>
      <c r="N22" s="22" t="s">
        <v>10</v>
      </c>
      <c r="O22" s="22" t="s">
        <v>10</v>
      </c>
      <c r="P22" s="22" t="s">
        <v>10</v>
      </c>
      <c r="Q22" s="22" t="s">
        <v>10</v>
      </c>
      <c r="R22" s="22" t="s">
        <v>10</v>
      </c>
      <c r="S22" s="22" t="s">
        <v>10</v>
      </c>
      <c r="T22" s="22" t="s">
        <v>10</v>
      </c>
      <c r="U22" s="22" t="s">
        <v>10</v>
      </c>
    </row>
    <row r="23" spans="1:21" ht="18.75" x14ac:dyDescent="0.25">
      <c r="A23" s="41" t="s">
        <v>23</v>
      </c>
      <c r="B23" s="38" t="s">
        <v>24</v>
      </c>
      <c r="C23" s="22" t="s">
        <v>15</v>
      </c>
      <c r="D23" s="16">
        <v>0</v>
      </c>
      <c r="E23" s="22">
        <v>0</v>
      </c>
      <c r="F23" s="22">
        <v>1</v>
      </c>
      <c r="G23" s="8">
        <f t="shared" si="1"/>
        <v>0.33333333333333331</v>
      </c>
      <c r="H23" s="22">
        <v>0</v>
      </c>
      <c r="I23" s="22" t="s">
        <v>10</v>
      </c>
      <c r="J23" s="22" t="s">
        <v>10</v>
      </c>
      <c r="K23" s="22">
        <v>2</v>
      </c>
      <c r="L23" s="22" t="s">
        <v>10</v>
      </c>
      <c r="M23" s="22">
        <f t="shared" si="2"/>
        <v>16</v>
      </c>
      <c r="N23" s="22" t="s">
        <v>10</v>
      </c>
      <c r="O23" s="22" t="s">
        <v>10</v>
      </c>
      <c r="P23" s="22" t="s">
        <v>10</v>
      </c>
      <c r="Q23" s="22" t="s">
        <v>10</v>
      </c>
      <c r="R23" s="22" t="s">
        <v>10</v>
      </c>
      <c r="S23" s="22" t="s">
        <v>10</v>
      </c>
      <c r="T23" s="22" t="s">
        <v>10</v>
      </c>
      <c r="U23" s="22" t="s">
        <v>10</v>
      </c>
    </row>
    <row r="24" spans="1:21" ht="18.75" x14ac:dyDescent="0.25">
      <c r="A24" s="41"/>
      <c r="B24" s="38"/>
      <c r="C24" s="22" t="s">
        <v>16</v>
      </c>
      <c r="D24" s="16">
        <v>0</v>
      </c>
      <c r="E24" s="22">
        <v>0</v>
      </c>
      <c r="F24" s="22">
        <v>1.4999999999999999E-2</v>
      </c>
      <c r="G24" s="8">
        <f t="shared" si="1"/>
        <v>5.0000000000000001E-3</v>
      </c>
      <c r="H24" s="22">
        <v>0</v>
      </c>
      <c r="I24" s="22" t="s">
        <v>10</v>
      </c>
      <c r="J24" s="22" t="s">
        <v>10</v>
      </c>
      <c r="K24" s="22">
        <v>0.03</v>
      </c>
      <c r="L24" s="22" t="s">
        <v>10</v>
      </c>
      <c r="M24" s="22">
        <f t="shared" si="2"/>
        <v>0.24000000000000002</v>
      </c>
      <c r="N24" s="22" t="s">
        <v>10</v>
      </c>
      <c r="O24" s="22" t="s">
        <v>10</v>
      </c>
      <c r="P24" s="22" t="s">
        <v>10</v>
      </c>
      <c r="Q24" s="22" t="s">
        <v>10</v>
      </c>
      <c r="R24" s="22" t="s">
        <v>10</v>
      </c>
      <c r="S24" s="22" t="s">
        <v>10</v>
      </c>
      <c r="T24" s="22" t="s">
        <v>10</v>
      </c>
      <c r="U24" s="22" t="s">
        <v>10</v>
      </c>
    </row>
    <row r="25" spans="1:21" ht="22.5" customHeight="1" x14ac:dyDescent="0.25">
      <c r="A25" s="41" t="s">
        <v>25</v>
      </c>
      <c r="B25" s="38" t="s">
        <v>26</v>
      </c>
      <c r="C25" s="22" t="s">
        <v>15</v>
      </c>
      <c r="D25" s="22">
        <v>10</v>
      </c>
      <c r="E25" s="22">
        <v>44</v>
      </c>
      <c r="F25" s="22">
        <v>53</v>
      </c>
      <c r="G25" s="8">
        <f t="shared" si="1"/>
        <v>35.666666666666664</v>
      </c>
      <c r="H25" s="22">
        <v>0</v>
      </c>
      <c r="I25" s="22" t="s">
        <v>10</v>
      </c>
      <c r="J25" s="22" t="s">
        <v>10</v>
      </c>
      <c r="K25" s="22">
        <v>44</v>
      </c>
      <c r="L25" s="22" t="s">
        <v>10</v>
      </c>
      <c r="M25" s="22" t="s">
        <v>10</v>
      </c>
      <c r="N25" s="22" t="s">
        <v>10</v>
      </c>
      <c r="O25" s="22" t="s">
        <v>10</v>
      </c>
      <c r="P25" s="22" t="s">
        <v>10</v>
      </c>
      <c r="Q25" s="22" t="s">
        <v>10</v>
      </c>
      <c r="R25" s="22" t="s">
        <v>10</v>
      </c>
      <c r="S25" s="22" t="s">
        <v>10</v>
      </c>
      <c r="T25" s="22" t="s">
        <v>10</v>
      </c>
      <c r="U25" s="22" t="s">
        <v>10</v>
      </c>
    </row>
    <row r="26" spans="1:21" ht="24.75" customHeight="1" x14ac:dyDescent="0.25">
      <c r="A26" s="41"/>
      <c r="B26" s="38"/>
      <c r="C26" s="22" t="s">
        <v>16</v>
      </c>
      <c r="D26" s="22">
        <v>0.15</v>
      </c>
      <c r="E26" s="22">
        <v>0.65600000000000003</v>
      </c>
      <c r="F26" s="22">
        <v>0.75600000000000001</v>
      </c>
      <c r="G26" s="8">
        <f t="shared" si="1"/>
        <v>0.52066666666666672</v>
      </c>
      <c r="H26" s="22">
        <v>0</v>
      </c>
      <c r="I26" s="22" t="s">
        <v>10</v>
      </c>
      <c r="J26" s="22" t="s">
        <v>10</v>
      </c>
      <c r="K26" s="22">
        <v>0.56000000000000005</v>
      </c>
      <c r="L26" s="22" t="s">
        <v>10</v>
      </c>
      <c r="M26" s="22" t="s">
        <v>10</v>
      </c>
      <c r="N26" s="22" t="s">
        <v>10</v>
      </c>
      <c r="O26" s="22" t="s">
        <v>10</v>
      </c>
      <c r="P26" s="22" t="s">
        <v>10</v>
      </c>
      <c r="Q26" s="22" t="s">
        <v>10</v>
      </c>
      <c r="R26" s="22" t="s">
        <v>10</v>
      </c>
      <c r="S26" s="22" t="s">
        <v>10</v>
      </c>
      <c r="T26" s="22" t="s">
        <v>10</v>
      </c>
      <c r="U26" s="22" t="s">
        <v>10</v>
      </c>
    </row>
    <row r="27" spans="1:21" ht="18.75" x14ac:dyDescent="0.25">
      <c r="A27" s="41" t="s">
        <v>27</v>
      </c>
      <c r="B27" s="38" t="s">
        <v>18</v>
      </c>
      <c r="C27" s="22" t="s">
        <v>15</v>
      </c>
      <c r="D27" s="22">
        <v>10</v>
      </c>
      <c r="E27" s="22">
        <v>0</v>
      </c>
      <c r="F27" s="22">
        <v>41</v>
      </c>
      <c r="G27" s="8">
        <f t="shared" si="1"/>
        <v>17</v>
      </c>
      <c r="H27" s="22">
        <v>0</v>
      </c>
      <c r="I27" s="22" t="s">
        <v>10</v>
      </c>
      <c r="J27" s="22" t="s">
        <v>10</v>
      </c>
      <c r="K27" s="22">
        <v>28</v>
      </c>
      <c r="L27" s="22" t="s">
        <v>10</v>
      </c>
      <c r="M27" s="22" t="s">
        <v>10</v>
      </c>
      <c r="N27" s="22" t="s">
        <v>10</v>
      </c>
      <c r="O27" s="22" t="s">
        <v>10</v>
      </c>
      <c r="P27" s="22" t="s">
        <v>10</v>
      </c>
      <c r="Q27" s="22" t="s">
        <v>10</v>
      </c>
      <c r="R27" s="22" t="s">
        <v>10</v>
      </c>
      <c r="S27" s="22" t="s">
        <v>10</v>
      </c>
      <c r="T27" s="22" t="s">
        <v>10</v>
      </c>
      <c r="U27" s="22" t="s">
        <v>10</v>
      </c>
    </row>
    <row r="28" spans="1:21" ht="18.75" x14ac:dyDescent="0.25">
      <c r="A28" s="41"/>
      <c r="B28" s="38"/>
      <c r="C28" s="22" t="s">
        <v>16</v>
      </c>
      <c r="D28" s="22">
        <v>0.15</v>
      </c>
      <c r="E28" s="22">
        <v>0</v>
      </c>
      <c r="F28" s="22">
        <v>0.57999999999999996</v>
      </c>
      <c r="G28" s="8">
        <f t="shared" si="1"/>
        <v>0.24333333333333332</v>
      </c>
      <c r="H28" s="22">
        <v>0</v>
      </c>
      <c r="I28" s="22" t="s">
        <v>10</v>
      </c>
      <c r="J28" s="22" t="s">
        <v>10</v>
      </c>
      <c r="K28" s="22">
        <v>559.76</v>
      </c>
      <c r="L28" s="22" t="s">
        <v>10</v>
      </c>
      <c r="M28" s="22" t="s">
        <v>10</v>
      </c>
      <c r="N28" s="22" t="s">
        <v>10</v>
      </c>
      <c r="O28" s="22" t="s">
        <v>10</v>
      </c>
      <c r="P28" s="22" t="s">
        <v>10</v>
      </c>
      <c r="Q28" s="22" t="s">
        <v>10</v>
      </c>
      <c r="R28" s="22" t="s">
        <v>10</v>
      </c>
      <c r="S28" s="22" t="s">
        <v>10</v>
      </c>
      <c r="T28" s="22" t="s">
        <v>10</v>
      </c>
      <c r="U28" s="22" t="s">
        <v>10</v>
      </c>
    </row>
    <row r="29" spans="1:21" ht="18.75" x14ac:dyDescent="0.25">
      <c r="A29" s="41" t="s">
        <v>28</v>
      </c>
      <c r="B29" s="38" t="s">
        <v>20</v>
      </c>
      <c r="C29" s="22" t="s">
        <v>15</v>
      </c>
      <c r="D29" s="22">
        <v>0</v>
      </c>
      <c r="E29" s="22">
        <v>0</v>
      </c>
      <c r="F29" s="22">
        <v>0</v>
      </c>
      <c r="G29" s="8">
        <f t="shared" si="1"/>
        <v>0</v>
      </c>
      <c r="H29" s="22">
        <v>0</v>
      </c>
      <c r="I29" s="22" t="s">
        <v>10</v>
      </c>
      <c r="J29" s="22" t="s">
        <v>10</v>
      </c>
      <c r="K29" s="22">
        <v>0</v>
      </c>
      <c r="L29" s="22" t="s">
        <v>10</v>
      </c>
      <c r="M29" s="22" t="s">
        <v>10</v>
      </c>
      <c r="N29" s="22" t="s">
        <v>10</v>
      </c>
      <c r="O29" s="22" t="s">
        <v>10</v>
      </c>
      <c r="P29" s="22" t="s">
        <v>10</v>
      </c>
      <c r="Q29" s="22" t="s">
        <v>10</v>
      </c>
      <c r="R29" s="22" t="s">
        <v>10</v>
      </c>
      <c r="S29" s="22" t="s">
        <v>10</v>
      </c>
      <c r="T29" s="22" t="s">
        <v>10</v>
      </c>
      <c r="U29" s="22" t="s">
        <v>10</v>
      </c>
    </row>
    <row r="30" spans="1:21" ht="18.75" x14ac:dyDescent="0.25">
      <c r="A30" s="41"/>
      <c r="B30" s="38"/>
      <c r="C30" s="22" t="s">
        <v>16</v>
      </c>
      <c r="D30" s="22">
        <v>0</v>
      </c>
      <c r="E30" s="22">
        <v>0</v>
      </c>
      <c r="F30" s="22">
        <v>0</v>
      </c>
      <c r="G30" s="8">
        <f t="shared" si="1"/>
        <v>0</v>
      </c>
      <c r="H30" s="22">
        <v>0</v>
      </c>
      <c r="I30" s="22" t="s">
        <v>10</v>
      </c>
      <c r="J30" s="22" t="s">
        <v>10</v>
      </c>
      <c r="K30" s="22">
        <v>0</v>
      </c>
      <c r="L30" s="22" t="s">
        <v>10</v>
      </c>
      <c r="M30" s="22" t="s">
        <v>10</v>
      </c>
      <c r="N30" s="22" t="s">
        <v>10</v>
      </c>
      <c r="O30" s="22" t="s">
        <v>10</v>
      </c>
      <c r="P30" s="22" t="s">
        <v>10</v>
      </c>
      <c r="Q30" s="22" t="s">
        <v>10</v>
      </c>
      <c r="R30" s="22" t="s">
        <v>10</v>
      </c>
      <c r="S30" s="22" t="s">
        <v>10</v>
      </c>
      <c r="T30" s="22" t="s">
        <v>10</v>
      </c>
      <c r="U30" s="22" t="s">
        <v>10</v>
      </c>
    </row>
    <row r="31" spans="1:21" ht="18.75" x14ac:dyDescent="0.25">
      <c r="A31" s="41" t="s">
        <v>29</v>
      </c>
      <c r="B31" s="38" t="s">
        <v>22</v>
      </c>
      <c r="C31" s="22" t="s">
        <v>15</v>
      </c>
      <c r="D31" s="22">
        <v>0</v>
      </c>
      <c r="E31" s="22">
        <v>0</v>
      </c>
      <c r="F31" s="22">
        <v>0</v>
      </c>
      <c r="G31" s="8">
        <f t="shared" si="1"/>
        <v>0</v>
      </c>
      <c r="H31" s="22">
        <v>0</v>
      </c>
      <c r="I31" s="22" t="s">
        <v>10</v>
      </c>
      <c r="J31" s="22" t="s">
        <v>10</v>
      </c>
      <c r="K31" s="22">
        <v>16</v>
      </c>
      <c r="L31" s="22" t="s">
        <v>10</v>
      </c>
      <c r="M31" s="22" t="s">
        <v>10</v>
      </c>
      <c r="N31" s="22" t="s">
        <v>10</v>
      </c>
      <c r="O31" s="22" t="s">
        <v>10</v>
      </c>
      <c r="P31" s="22" t="s">
        <v>10</v>
      </c>
      <c r="Q31" s="22" t="s">
        <v>10</v>
      </c>
      <c r="R31" s="22" t="s">
        <v>10</v>
      </c>
      <c r="S31" s="22" t="s">
        <v>10</v>
      </c>
      <c r="T31" s="22" t="s">
        <v>10</v>
      </c>
      <c r="U31" s="22" t="s">
        <v>10</v>
      </c>
    </row>
    <row r="32" spans="1:21" ht="18.75" x14ac:dyDescent="0.25">
      <c r="A32" s="41"/>
      <c r="B32" s="38"/>
      <c r="C32" s="22" t="s">
        <v>16</v>
      </c>
      <c r="D32" s="22">
        <v>0</v>
      </c>
      <c r="E32" s="22">
        <v>0</v>
      </c>
      <c r="F32" s="22">
        <v>0</v>
      </c>
      <c r="G32" s="8">
        <f t="shared" si="1"/>
        <v>0</v>
      </c>
      <c r="H32" s="22">
        <v>0</v>
      </c>
      <c r="I32" s="22" t="s">
        <v>10</v>
      </c>
      <c r="J32" s="22" t="s">
        <v>10</v>
      </c>
      <c r="K32" s="22">
        <v>0.24</v>
      </c>
      <c r="L32" s="22" t="s">
        <v>10</v>
      </c>
      <c r="M32" s="22" t="s">
        <v>10</v>
      </c>
      <c r="N32" s="22" t="s">
        <v>10</v>
      </c>
      <c r="O32" s="22" t="s">
        <v>10</v>
      </c>
      <c r="P32" s="22" t="s">
        <v>10</v>
      </c>
      <c r="Q32" s="22" t="s">
        <v>10</v>
      </c>
      <c r="R32" s="22" t="s">
        <v>10</v>
      </c>
      <c r="S32" s="22" t="s">
        <v>10</v>
      </c>
      <c r="T32" s="22" t="s">
        <v>10</v>
      </c>
      <c r="U32" s="22" t="s">
        <v>10</v>
      </c>
    </row>
    <row r="33" spans="1:21" ht="18.75" x14ac:dyDescent="0.25">
      <c r="A33" s="41" t="s">
        <v>30</v>
      </c>
      <c r="B33" s="38" t="s">
        <v>24</v>
      </c>
      <c r="C33" s="22" t="s">
        <v>15</v>
      </c>
      <c r="D33" s="16">
        <v>0</v>
      </c>
      <c r="E33" s="22">
        <v>0</v>
      </c>
      <c r="F33" s="22">
        <v>12</v>
      </c>
      <c r="G33" s="8">
        <f t="shared" si="1"/>
        <v>4</v>
      </c>
      <c r="H33" s="22">
        <v>0</v>
      </c>
      <c r="I33" s="22" t="s">
        <v>10</v>
      </c>
      <c r="J33" s="22" t="s">
        <v>10</v>
      </c>
      <c r="K33" s="22">
        <v>16</v>
      </c>
      <c r="L33" s="22" t="s">
        <v>10</v>
      </c>
      <c r="M33" s="22" t="s">
        <v>10</v>
      </c>
      <c r="N33" s="22" t="s">
        <v>10</v>
      </c>
      <c r="O33" s="22" t="s">
        <v>10</v>
      </c>
      <c r="P33" s="22" t="s">
        <v>10</v>
      </c>
      <c r="Q33" s="22" t="s">
        <v>10</v>
      </c>
      <c r="R33" s="22" t="s">
        <v>10</v>
      </c>
      <c r="S33" s="22" t="s">
        <v>10</v>
      </c>
      <c r="T33" s="22" t="s">
        <v>10</v>
      </c>
      <c r="U33" s="22" t="s">
        <v>10</v>
      </c>
    </row>
    <row r="34" spans="1:21" ht="18.75" x14ac:dyDescent="0.25">
      <c r="A34" s="41"/>
      <c r="B34" s="38"/>
      <c r="C34" s="22" t="s">
        <v>16</v>
      </c>
      <c r="D34" s="16">
        <v>0</v>
      </c>
      <c r="E34" s="22">
        <v>0</v>
      </c>
      <c r="F34" s="22">
        <v>0.17599999999999999</v>
      </c>
      <c r="G34" s="8">
        <f t="shared" si="1"/>
        <v>5.8666666666666666E-2</v>
      </c>
      <c r="H34" s="22">
        <v>0</v>
      </c>
      <c r="I34" s="22" t="s">
        <v>10</v>
      </c>
      <c r="J34" s="22" t="s">
        <v>10</v>
      </c>
      <c r="K34" s="22">
        <v>0.24</v>
      </c>
      <c r="L34" s="22" t="s">
        <v>10</v>
      </c>
      <c r="M34" s="22" t="s">
        <v>10</v>
      </c>
      <c r="N34" s="22" t="s">
        <v>10</v>
      </c>
      <c r="O34" s="22" t="s">
        <v>10</v>
      </c>
      <c r="P34" s="22" t="s">
        <v>10</v>
      </c>
      <c r="Q34" s="22" t="s">
        <v>10</v>
      </c>
      <c r="R34" s="22" t="s">
        <v>10</v>
      </c>
      <c r="S34" s="22" t="s">
        <v>10</v>
      </c>
      <c r="T34" s="22" t="s">
        <v>10</v>
      </c>
      <c r="U34" s="22" t="s">
        <v>10</v>
      </c>
    </row>
    <row r="35" spans="1:21" ht="24" customHeight="1" x14ac:dyDescent="0.25">
      <c r="A35" s="41" t="s">
        <v>31</v>
      </c>
      <c r="B35" s="38" t="s">
        <v>32</v>
      </c>
      <c r="C35" s="22" t="s">
        <v>15</v>
      </c>
      <c r="D35" s="22">
        <v>12</v>
      </c>
      <c r="E35" s="22">
        <v>66</v>
      </c>
      <c r="F35" s="22">
        <v>51</v>
      </c>
      <c r="G35" s="8">
        <f t="shared" si="1"/>
        <v>43</v>
      </c>
      <c r="H35" s="22">
        <v>0</v>
      </c>
      <c r="I35" s="22" t="s">
        <v>10</v>
      </c>
      <c r="J35" s="22" t="s">
        <v>10</v>
      </c>
      <c r="K35" s="22">
        <v>29</v>
      </c>
      <c r="L35" s="22" t="s">
        <v>10</v>
      </c>
      <c r="M35" s="22" t="s">
        <v>10</v>
      </c>
      <c r="N35" s="22" t="s">
        <v>10</v>
      </c>
      <c r="O35" s="22" t="s">
        <v>10</v>
      </c>
      <c r="P35" s="22" t="s">
        <v>10</v>
      </c>
      <c r="Q35" s="22" t="s">
        <v>10</v>
      </c>
      <c r="R35" s="22" t="s">
        <v>10</v>
      </c>
      <c r="S35" s="22" t="s">
        <v>10</v>
      </c>
      <c r="T35" s="22" t="s">
        <v>10</v>
      </c>
      <c r="U35" s="22" t="s">
        <v>10</v>
      </c>
    </row>
    <row r="36" spans="1:21" ht="24" customHeight="1" x14ac:dyDescent="0.25">
      <c r="A36" s="41"/>
      <c r="B36" s="38"/>
      <c r="C36" s="22" t="s">
        <v>16</v>
      </c>
      <c r="D36" s="22">
        <v>0.18</v>
      </c>
      <c r="E36" s="22">
        <v>0.97099999999999997</v>
      </c>
      <c r="F36" s="22">
        <v>0.74</v>
      </c>
      <c r="G36" s="8">
        <f t="shared" si="1"/>
        <v>0.6303333333333333</v>
      </c>
      <c r="H36" s="22">
        <v>0</v>
      </c>
      <c r="I36" s="22" t="s">
        <v>10</v>
      </c>
      <c r="J36" s="22" t="s">
        <v>10</v>
      </c>
      <c r="K36" s="22">
        <v>0.36599999999999999</v>
      </c>
      <c r="L36" s="22" t="s">
        <v>10</v>
      </c>
      <c r="M36" s="22" t="s">
        <v>10</v>
      </c>
      <c r="N36" s="22" t="s">
        <v>10</v>
      </c>
      <c r="O36" s="22" t="s">
        <v>10</v>
      </c>
      <c r="P36" s="22" t="s">
        <v>10</v>
      </c>
      <c r="Q36" s="22" t="s">
        <v>10</v>
      </c>
      <c r="R36" s="22" t="s">
        <v>10</v>
      </c>
      <c r="S36" s="22" t="s">
        <v>10</v>
      </c>
      <c r="T36" s="22" t="s">
        <v>10</v>
      </c>
      <c r="U36" s="22" t="s">
        <v>10</v>
      </c>
    </row>
    <row r="37" spans="1:21" ht="18.75" x14ac:dyDescent="0.25">
      <c r="A37" s="41" t="s">
        <v>33</v>
      </c>
      <c r="B37" s="38" t="s">
        <v>18</v>
      </c>
      <c r="C37" s="22" t="s">
        <v>15</v>
      </c>
      <c r="D37" s="22">
        <v>12</v>
      </c>
      <c r="E37" s="22">
        <v>0</v>
      </c>
      <c r="F37" s="22">
        <v>34</v>
      </c>
      <c r="G37" s="8">
        <f t="shared" si="1"/>
        <v>15.333333333333334</v>
      </c>
      <c r="H37" s="22">
        <v>0</v>
      </c>
      <c r="I37" s="22" t="s">
        <v>10</v>
      </c>
      <c r="J37" s="22" t="s">
        <v>10</v>
      </c>
      <c r="K37" s="22">
        <v>27</v>
      </c>
      <c r="L37" s="22" t="s">
        <v>10</v>
      </c>
      <c r="M37" s="22" t="s">
        <v>10</v>
      </c>
      <c r="N37" s="22" t="s">
        <v>10</v>
      </c>
      <c r="O37" s="22" t="s">
        <v>10</v>
      </c>
      <c r="P37" s="22" t="s">
        <v>10</v>
      </c>
      <c r="Q37" s="22" t="s">
        <v>10</v>
      </c>
      <c r="R37" s="22" t="s">
        <v>10</v>
      </c>
      <c r="S37" s="22" t="s">
        <v>10</v>
      </c>
      <c r="T37" s="22" t="s">
        <v>10</v>
      </c>
      <c r="U37" s="22" t="s">
        <v>10</v>
      </c>
    </row>
    <row r="38" spans="1:21" ht="18.75" x14ac:dyDescent="0.25">
      <c r="A38" s="41"/>
      <c r="B38" s="38"/>
      <c r="C38" s="22" t="s">
        <v>16</v>
      </c>
      <c r="D38" s="22">
        <v>0.18</v>
      </c>
      <c r="E38" s="22">
        <v>0</v>
      </c>
      <c r="F38" s="22">
        <v>0.51</v>
      </c>
      <c r="G38" s="8">
        <f t="shared" si="1"/>
        <v>0.22999999999999998</v>
      </c>
      <c r="H38" s="22">
        <v>0</v>
      </c>
      <c r="I38" s="22" t="s">
        <v>10</v>
      </c>
      <c r="J38" s="22" t="s">
        <v>10</v>
      </c>
      <c r="K38" s="22">
        <v>0.33599999999999997</v>
      </c>
      <c r="L38" s="22" t="s">
        <v>10</v>
      </c>
      <c r="M38" s="22" t="s">
        <v>10</v>
      </c>
      <c r="N38" s="22" t="s">
        <v>10</v>
      </c>
      <c r="O38" s="22" t="s">
        <v>10</v>
      </c>
      <c r="P38" s="22" t="s">
        <v>10</v>
      </c>
      <c r="Q38" s="22" t="s">
        <v>10</v>
      </c>
      <c r="R38" s="22" t="s">
        <v>10</v>
      </c>
      <c r="S38" s="22" t="s">
        <v>10</v>
      </c>
      <c r="T38" s="22" t="s">
        <v>10</v>
      </c>
      <c r="U38" s="22" t="s">
        <v>10</v>
      </c>
    </row>
    <row r="39" spans="1:21" ht="18.75" x14ac:dyDescent="0.25">
      <c r="A39" s="41" t="s">
        <v>34</v>
      </c>
      <c r="B39" s="38" t="s">
        <v>20</v>
      </c>
      <c r="C39" s="22" t="s">
        <v>15</v>
      </c>
      <c r="D39" s="22">
        <v>0</v>
      </c>
      <c r="E39" s="22">
        <v>0</v>
      </c>
      <c r="F39" s="22">
        <v>0</v>
      </c>
      <c r="G39" s="8">
        <f t="shared" si="1"/>
        <v>0</v>
      </c>
      <c r="H39" s="22">
        <v>0</v>
      </c>
      <c r="I39" s="22" t="s">
        <v>10</v>
      </c>
      <c r="J39" s="22" t="s">
        <v>10</v>
      </c>
      <c r="K39" s="22">
        <v>0</v>
      </c>
      <c r="L39" s="22" t="s">
        <v>10</v>
      </c>
      <c r="M39" s="22" t="s">
        <v>10</v>
      </c>
      <c r="N39" s="22" t="s">
        <v>10</v>
      </c>
      <c r="O39" s="22" t="s">
        <v>10</v>
      </c>
      <c r="P39" s="22" t="s">
        <v>10</v>
      </c>
      <c r="Q39" s="22" t="s">
        <v>10</v>
      </c>
      <c r="R39" s="22" t="s">
        <v>10</v>
      </c>
      <c r="S39" s="22" t="s">
        <v>10</v>
      </c>
      <c r="T39" s="22" t="s">
        <v>10</v>
      </c>
      <c r="U39" s="22" t="s">
        <v>10</v>
      </c>
    </row>
    <row r="40" spans="1:21" ht="18.75" x14ac:dyDescent="0.25">
      <c r="A40" s="41"/>
      <c r="B40" s="38"/>
      <c r="C40" s="22" t="s">
        <v>16</v>
      </c>
      <c r="D40" s="22">
        <v>0</v>
      </c>
      <c r="E40" s="22">
        <v>0</v>
      </c>
      <c r="F40" s="22">
        <v>0</v>
      </c>
      <c r="G40" s="8">
        <f t="shared" si="1"/>
        <v>0</v>
      </c>
      <c r="H40" s="22">
        <v>0</v>
      </c>
      <c r="I40" s="22" t="s">
        <v>10</v>
      </c>
      <c r="J40" s="22" t="s">
        <v>10</v>
      </c>
      <c r="K40" s="22">
        <v>0</v>
      </c>
      <c r="L40" s="22" t="s">
        <v>10</v>
      </c>
      <c r="M40" s="22" t="s">
        <v>10</v>
      </c>
      <c r="N40" s="22" t="s">
        <v>10</v>
      </c>
      <c r="O40" s="22" t="s">
        <v>10</v>
      </c>
      <c r="P40" s="22" t="s">
        <v>10</v>
      </c>
      <c r="Q40" s="22" t="s">
        <v>10</v>
      </c>
      <c r="R40" s="22" t="s">
        <v>10</v>
      </c>
      <c r="S40" s="22" t="s">
        <v>10</v>
      </c>
      <c r="T40" s="22" t="s">
        <v>10</v>
      </c>
      <c r="U40" s="22" t="s">
        <v>10</v>
      </c>
    </row>
    <row r="41" spans="1:21" ht="18.75" x14ac:dyDescent="0.25">
      <c r="A41" s="41" t="s">
        <v>35</v>
      </c>
      <c r="B41" s="38" t="s">
        <v>22</v>
      </c>
      <c r="C41" s="22" t="s">
        <v>15</v>
      </c>
      <c r="D41" s="22">
        <v>0</v>
      </c>
      <c r="E41" s="22">
        <v>0</v>
      </c>
      <c r="F41" s="22">
        <v>0</v>
      </c>
      <c r="G41" s="8">
        <f t="shared" si="1"/>
        <v>0</v>
      </c>
      <c r="H41" s="22">
        <v>0</v>
      </c>
      <c r="I41" s="22" t="s">
        <v>10</v>
      </c>
      <c r="J41" s="22" t="s">
        <v>10</v>
      </c>
      <c r="K41" s="22">
        <v>2</v>
      </c>
      <c r="L41" s="22" t="s">
        <v>10</v>
      </c>
      <c r="M41" s="22" t="s">
        <v>10</v>
      </c>
      <c r="N41" s="22" t="s">
        <v>10</v>
      </c>
      <c r="O41" s="22" t="s">
        <v>10</v>
      </c>
      <c r="P41" s="22" t="s">
        <v>10</v>
      </c>
      <c r="Q41" s="22" t="s">
        <v>10</v>
      </c>
      <c r="R41" s="22" t="s">
        <v>10</v>
      </c>
      <c r="S41" s="22" t="s">
        <v>10</v>
      </c>
      <c r="T41" s="22" t="s">
        <v>10</v>
      </c>
      <c r="U41" s="22" t="s">
        <v>10</v>
      </c>
    </row>
    <row r="42" spans="1:21" ht="18.75" x14ac:dyDescent="0.25">
      <c r="A42" s="41"/>
      <c r="B42" s="38"/>
      <c r="C42" s="22" t="s">
        <v>16</v>
      </c>
      <c r="D42" s="22">
        <v>0</v>
      </c>
      <c r="E42" s="22">
        <v>0</v>
      </c>
      <c r="F42" s="22">
        <v>0</v>
      </c>
      <c r="G42" s="8">
        <f t="shared" si="1"/>
        <v>0</v>
      </c>
      <c r="H42" s="22">
        <v>0</v>
      </c>
      <c r="I42" s="22" t="s">
        <v>10</v>
      </c>
      <c r="J42" s="22" t="s">
        <v>10</v>
      </c>
      <c r="K42" s="22">
        <v>0.03</v>
      </c>
      <c r="L42" s="22" t="s">
        <v>10</v>
      </c>
      <c r="M42" s="22" t="s">
        <v>10</v>
      </c>
      <c r="N42" s="22" t="s">
        <v>10</v>
      </c>
      <c r="O42" s="22" t="s">
        <v>10</v>
      </c>
      <c r="P42" s="22" t="s">
        <v>10</v>
      </c>
      <c r="Q42" s="22" t="s">
        <v>10</v>
      </c>
      <c r="R42" s="22" t="s">
        <v>10</v>
      </c>
      <c r="S42" s="22" t="s">
        <v>10</v>
      </c>
      <c r="T42" s="22" t="s">
        <v>10</v>
      </c>
      <c r="U42" s="22" t="s">
        <v>10</v>
      </c>
    </row>
    <row r="43" spans="1:21" ht="18.75" x14ac:dyDescent="0.25">
      <c r="A43" s="41" t="s">
        <v>36</v>
      </c>
      <c r="B43" s="38" t="s">
        <v>24</v>
      </c>
      <c r="C43" s="22" t="s">
        <v>15</v>
      </c>
      <c r="D43" s="22">
        <v>0</v>
      </c>
      <c r="E43" s="22">
        <v>0</v>
      </c>
      <c r="F43" s="22">
        <v>17</v>
      </c>
      <c r="G43" s="8">
        <f t="shared" si="1"/>
        <v>5.666666666666667</v>
      </c>
      <c r="H43" s="22">
        <v>0</v>
      </c>
      <c r="I43" s="22" t="s">
        <v>10</v>
      </c>
      <c r="J43" s="22" t="s">
        <v>10</v>
      </c>
      <c r="K43" s="22">
        <v>2</v>
      </c>
      <c r="L43" s="22" t="s">
        <v>10</v>
      </c>
      <c r="M43" s="22" t="s">
        <v>10</v>
      </c>
      <c r="N43" s="22" t="s">
        <v>10</v>
      </c>
      <c r="O43" s="22" t="s">
        <v>10</v>
      </c>
      <c r="P43" s="22" t="s">
        <v>10</v>
      </c>
      <c r="Q43" s="22" t="s">
        <v>10</v>
      </c>
      <c r="R43" s="22" t="s">
        <v>10</v>
      </c>
      <c r="S43" s="22" t="s">
        <v>10</v>
      </c>
      <c r="T43" s="22" t="s">
        <v>10</v>
      </c>
      <c r="U43" s="22" t="s">
        <v>10</v>
      </c>
    </row>
    <row r="44" spans="1:21" ht="18.75" x14ac:dyDescent="0.25">
      <c r="A44" s="41"/>
      <c r="B44" s="38"/>
      <c r="C44" s="22" t="s">
        <v>16</v>
      </c>
      <c r="D44" s="22">
        <v>0</v>
      </c>
      <c r="E44" s="22">
        <v>0</v>
      </c>
      <c r="F44" s="22">
        <v>0.23</v>
      </c>
      <c r="G44" s="8">
        <f t="shared" si="1"/>
        <v>7.6666666666666675E-2</v>
      </c>
      <c r="H44" s="22">
        <v>0</v>
      </c>
      <c r="I44" s="22" t="s">
        <v>10</v>
      </c>
      <c r="J44" s="22" t="s">
        <v>10</v>
      </c>
      <c r="K44" s="22">
        <v>0.03</v>
      </c>
      <c r="L44" s="22" t="s">
        <v>10</v>
      </c>
      <c r="M44" s="22" t="s">
        <v>10</v>
      </c>
      <c r="N44" s="22" t="s">
        <v>10</v>
      </c>
      <c r="O44" s="22" t="s">
        <v>10</v>
      </c>
      <c r="P44" s="22" t="s">
        <v>10</v>
      </c>
      <c r="Q44" s="22" t="s">
        <v>10</v>
      </c>
      <c r="R44" s="22" t="s">
        <v>10</v>
      </c>
      <c r="S44" s="22" t="s">
        <v>10</v>
      </c>
      <c r="T44" s="22" t="s">
        <v>10</v>
      </c>
      <c r="U44" s="22" t="s">
        <v>10</v>
      </c>
    </row>
    <row r="45" spans="1:21" ht="63.75" customHeight="1" x14ac:dyDescent="0.25">
      <c r="A45" s="18" t="s">
        <v>37</v>
      </c>
      <c r="B45" s="17" t="s">
        <v>38</v>
      </c>
      <c r="C45" s="22" t="s">
        <v>39</v>
      </c>
      <c r="D45" s="8">
        <v>0</v>
      </c>
      <c r="E45" s="15">
        <v>0</v>
      </c>
      <c r="F45" s="15">
        <v>7.74</v>
      </c>
      <c r="G45" s="8">
        <f t="shared" si="1"/>
        <v>2.58</v>
      </c>
      <c r="H45" s="22">
        <v>0</v>
      </c>
      <c r="I45" s="22" t="s">
        <v>10</v>
      </c>
      <c r="J45" s="22" t="s">
        <v>10</v>
      </c>
      <c r="K45" s="15">
        <v>0.23102</v>
      </c>
      <c r="L45" s="22" t="s">
        <v>10</v>
      </c>
      <c r="M45" s="22" t="s">
        <v>10</v>
      </c>
      <c r="N45" s="22" t="s">
        <v>10</v>
      </c>
      <c r="O45" s="22" t="s">
        <v>10</v>
      </c>
      <c r="P45" s="22" t="s">
        <v>10</v>
      </c>
      <c r="Q45" s="22" t="s">
        <v>10</v>
      </c>
      <c r="R45" s="22" t="s">
        <v>10</v>
      </c>
      <c r="S45" s="22" t="s">
        <v>10</v>
      </c>
      <c r="T45" s="22" t="s">
        <v>10</v>
      </c>
      <c r="U45" s="22" t="s">
        <v>10</v>
      </c>
    </row>
    <row r="46" spans="1:21" ht="31.5" x14ac:dyDescent="0.25">
      <c r="A46" s="18" t="s">
        <v>40</v>
      </c>
      <c r="B46" s="17" t="s">
        <v>41</v>
      </c>
      <c r="C46" s="22" t="s">
        <v>39</v>
      </c>
      <c r="D46" s="8">
        <v>0</v>
      </c>
      <c r="E46" s="22">
        <v>0</v>
      </c>
      <c r="F46" s="22">
        <v>0.16700000000000001</v>
      </c>
      <c r="G46" s="8">
        <f t="shared" si="1"/>
        <v>5.566666666666667E-2</v>
      </c>
      <c r="H46" s="22">
        <v>0</v>
      </c>
      <c r="I46" s="22" t="s">
        <v>10</v>
      </c>
      <c r="J46" s="22" t="s">
        <v>10</v>
      </c>
      <c r="K46" s="22">
        <v>0</v>
      </c>
      <c r="L46" s="22" t="s">
        <v>10</v>
      </c>
      <c r="M46" s="22" t="s">
        <v>10</v>
      </c>
      <c r="N46" s="22" t="s">
        <v>10</v>
      </c>
      <c r="O46" s="22" t="s">
        <v>10</v>
      </c>
      <c r="P46" s="22" t="s">
        <v>10</v>
      </c>
      <c r="Q46" s="22" t="s">
        <v>10</v>
      </c>
      <c r="R46" s="22" t="s">
        <v>10</v>
      </c>
      <c r="S46" s="22" t="s">
        <v>10</v>
      </c>
      <c r="T46" s="22" t="s">
        <v>10</v>
      </c>
      <c r="U46" s="22" t="s">
        <v>10</v>
      </c>
    </row>
    <row r="47" spans="1:21" ht="38.25" customHeight="1" x14ac:dyDescent="0.25">
      <c r="A47" s="18" t="s">
        <v>42</v>
      </c>
      <c r="B47" s="17" t="s">
        <v>43</v>
      </c>
      <c r="C47" s="22" t="s">
        <v>39</v>
      </c>
      <c r="D47" s="8">
        <v>0</v>
      </c>
      <c r="E47" s="22">
        <v>0</v>
      </c>
      <c r="F47" s="22">
        <v>0</v>
      </c>
      <c r="G47" s="8">
        <f t="shared" si="1"/>
        <v>0</v>
      </c>
      <c r="H47" s="22">
        <v>0</v>
      </c>
      <c r="I47" s="22" t="s">
        <v>10</v>
      </c>
      <c r="J47" s="22" t="s">
        <v>10</v>
      </c>
      <c r="K47" s="22">
        <v>0</v>
      </c>
      <c r="L47" s="22" t="s">
        <v>10</v>
      </c>
      <c r="M47" s="22" t="s">
        <v>10</v>
      </c>
      <c r="N47" s="22" t="s">
        <v>10</v>
      </c>
      <c r="O47" s="22" t="s">
        <v>10</v>
      </c>
      <c r="P47" s="22" t="s">
        <v>10</v>
      </c>
      <c r="Q47" s="22" t="s">
        <v>10</v>
      </c>
      <c r="R47" s="22" t="s">
        <v>10</v>
      </c>
      <c r="S47" s="22" t="s">
        <v>10</v>
      </c>
      <c r="T47" s="22" t="s">
        <v>10</v>
      </c>
      <c r="U47" s="22" t="s">
        <v>10</v>
      </c>
    </row>
    <row r="48" spans="1:21" ht="48" customHeight="1" x14ac:dyDescent="0.25">
      <c r="A48" s="18" t="s">
        <v>44</v>
      </c>
      <c r="B48" s="17" t="s">
        <v>45</v>
      </c>
      <c r="C48" s="22" t="s">
        <v>39</v>
      </c>
      <c r="D48" s="8">
        <v>0</v>
      </c>
      <c r="E48" s="15">
        <v>0</v>
      </c>
      <c r="F48" s="15">
        <v>7.5730000000000004</v>
      </c>
      <c r="G48" s="8">
        <f t="shared" si="1"/>
        <v>2.5243333333333333</v>
      </c>
      <c r="H48" s="22">
        <v>0</v>
      </c>
      <c r="I48" s="22" t="s">
        <v>10</v>
      </c>
      <c r="J48" s="22" t="s">
        <v>10</v>
      </c>
      <c r="K48" s="15">
        <v>0.23102</v>
      </c>
      <c r="L48" s="22" t="s">
        <v>10</v>
      </c>
      <c r="M48" s="22" t="s">
        <v>10</v>
      </c>
      <c r="N48" s="22" t="s">
        <v>10</v>
      </c>
      <c r="O48" s="22" t="s">
        <v>10</v>
      </c>
      <c r="P48" s="22" t="s">
        <v>10</v>
      </c>
      <c r="Q48" s="22" t="s">
        <v>10</v>
      </c>
      <c r="R48" s="22" t="s">
        <v>10</v>
      </c>
      <c r="S48" s="22" t="s">
        <v>10</v>
      </c>
      <c r="T48" s="22" t="s">
        <v>10</v>
      </c>
      <c r="U48" s="22" t="s">
        <v>10</v>
      </c>
    </row>
    <row r="49" spans="1:21" ht="31.5" x14ac:dyDescent="0.25">
      <c r="A49" s="18" t="s">
        <v>46</v>
      </c>
      <c r="B49" s="17" t="s">
        <v>47</v>
      </c>
      <c r="C49" s="22" t="s">
        <v>39</v>
      </c>
      <c r="D49" s="8">
        <v>0</v>
      </c>
      <c r="E49" s="15">
        <v>0</v>
      </c>
      <c r="F49" s="15">
        <v>7.62</v>
      </c>
      <c r="G49" s="8">
        <f t="shared" si="1"/>
        <v>2.54</v>
      </c>
      <c r="H49" s="22">
        <v>0</v>
      </c>
      <c r="I49" s="22" t="s">
        <v>10</v>
      </c>
      <c r="J49" s="22" t="s">
        <v>10</v>
      </c>
      <c r="K49" s="15">
        <v>0.23102</v>
      </c>
      <c r="L49" s="22" t="s">
        <v>10</v>
      </c>
      <c r="M49" s="22" t="s">
        <v>10</v>
      </c>
      <c r="N49" s="22" t="s">
        <v>10</v>
      </c>
      <c r="O49" s="22" t="s">
        <v>10</v>
      </c>
      <c r="P49" s="22" t="s">
        <v>10</v>
      </c>
      <c r="Q49" s="22" t="s">
        <v>10</v>
      </c>
      <c r="R49" s="22" t="s">
        <v>10</v>
      </c>
      <c r="S49" s="22" t="s">
        <v>10</v>
      </c>
      <c r="T49" s="22" t="s">
        <v>10</v>
      </c>
      <c r="U49" s="22" t="s">
        <v>10</v>
      </c>
    </row>
    <row r="50" spans="1:21" ht="18" customHeight="1" x14ac:dyDescent="0.25">
      <c r="A50" s="41" t="s">
        <v>48</v>
      </c>
      <c r="B50" s="54" t="s">
        <v>49</v>
      </c>
      <c r="C50" s="16" t="s">
        <v>50</v>
      </c>
      <c r="D50" s="16">
        <v>0</v>
      </c>
      <c r="E50" s="22">
        <v>0</v>
      </c>
      <c r="F50" s="22">
        <v>0</v>
      </c>
      <c r="G50" s="8">
        <f t="shared" si="1"/>
        <v>0</v>
      </c>
      <c r="H50" s="22">
        <v>0</v>
      </c>
      <c r="I50" s="22" t="s">
        <v>10</v>
      </c>
      <c r="J50" s="22" t="s">
        <v>10</v>
      </c>
      <c r="K50" s="22">
        <v>0.03</v>
      </c>
      <c r="L50" s="22" t="s">
        <v>10</v>
      </c>
      <c r="M50" s="22" t="s">
        <v>10</v>
      </c>
      <c r="N50" s="22" t="s">
        <v>10</v>
      </c>
      <c r="O50" s="22" t="s">
        <v>10</v>
      </c>
      <c r="P50" s="22" t="s">
        <v>10</v>
      </c>
      <c r="Q50" s="22" t="s">
        <v>10</v>
      </c>
      <c r="R50" s="22" t="s">
        <v>10</v>
      </c>
      <c r="S50" s="22" t="s">
        <v>10</v>
      </c>
      <c r="T50" s="22" t="s">
        <v>10</v>
      </c>
      <c r="U50" s="22" t="s">
        <v>10</v>
      </c>
    </row>
    <row r="51" spans="1:21" ht="15.75" x14ac:dyDescent="0.25">
      <c r="A51" s="41"/>
      <c r="B51" s="54"/>
      <c r="C51" s="16" t="s">
        <v>51</v>
      </c>
      <c r="D51" s="16">
        <v>0</v>
      </c>
      <c r="E51" s="22">
        <v>0</v>
      </c>
      <c r="F51" s="22">
        <v>0.16</v>
      </c>
      <c r="G51" s="8">
        <f t="shared" si="1"/>
        <v>5.3333333333333337E-2</v>
      </c>
      <c r="H51" s="22">
        <v>0</v>
      </c>
      <c r="I51" s="22" t="s">
        <v>10</v>
      </c>
      <c r="J51" s="22" t="s">
        <v>10</v>
      </c>
      <c r="K51" s="22">
        <v>0</v>
      </c>
      <c r="L51" s="22" t="s">
        <v>10</v>
      </c>
      <c r="M51" s="22" t="s">
        <v>10</v>
      </c>
      <c r="N51" s="22" t="s">
        <v>10</v>
      </c>
      <c r="O51" s="22" t="s">
        <v>10</v>
      </c>
      <c r="P51" s="22" t="s">
        <v>10</v>
      </c>
      <c r="Q51" s="22" t="s">
        <v>10</v>
      </c>
      <c r="R51" s="22" t="s">
        <v>10</v>
      </c>
      <c r="S51" s="22" t="s">
        <v>10</v>
      </c>
      <c r="T51" s="22" t="s">
        <v>10</v>
      </c>
      <c r="U51" s="22" t="s">
        <v>10</v>
      </c>
    </row>
    <row r="52" spans="1:21" ht="15.75" x14ac:dyDescent="0.25">
      <c r="A52" s="41"/>
      <c r="B52" s="54"/>
      <c r="C52" s="16" t="s">
        <v>52</v>
      </c>
      <c r="D52" s="23">
        <v>0</v>
      </c>
      <c r="E52" s="15">
        <v>0</v>
      </c>
      <c r="F52" s="22">
        <v>3.2</v>
      </c>
      <c r="G52" s="8">
        <f t="shared" si="1"/>
        <v>1.0666666666666667</v>
      </c>
      <c r="H52" s="22">
        <v>0</v>
      </c>
      <c r="I52" s="22" t="s">
        <v>10</v>
      </c>
      <c r="J52" s="22" t="s">
        <v>10</v>
      </c>
      <c r="K52" s="22">
        <v>0.05</v>
      </c>
      <c r="L52" s="22" t="s">
        <v>10</v>
      </c>
      <c r="M52" s="22" t="s">
        <v>10</v>
      </c>
      <c r="N52" s="22" t="s">
        <v>10</v>
      </c>
      <c r="O52" s="22" t="s">
        <v>10</v>
      </c>
      <c r="P52" s="22" t="s">
        <v>10</v>
      </c>
      <c r="Q52" s="22" t="s">
        <v>10</v>
      </c>
      <c r="R52" s="22" t="s">
        <v>10</v>
      </c>
      <c r="S52" s="22" t="s">
        <v>10</v>
      </c>
      <c r="T52" s="22" t="s">
        <v>10</v>
      </c>
      <c r="U52" s="22" t="s">
        <v>10</v>
      </c>
    </row>
    <row r="53" spans="1:21" ht="15.75" x14ac:dyDescent="0.25">
      <c r="A53" s="41"/>
      <c r="B53" s="54"/>
      <c r="C53" s="16" t="s">
        <v>101</v>
      </c>
      <c r="D53" s="16">
        <v>0</v>
      </c>
      <c r="E53" s="22">
        <v>0</v>
      </c>
      <c r="F53" s="22">
        <v>0</v>
      </c>
      <c r="G53" s="8">
        <f t="shared" si="1"/>
        <v>0</v>
      </c>
      <c r="H53" s="22">
        <v>0</v>
      </c>
      <c r="I53" s="22" t="s">
        <v>10</v>
      </c>
      <c r="J53" s="22" t="s">
        <v>10</v>
      </c>
      <c r="K53" s="22">
        <v>0</v>
      </c>
      <c r="L53" s="22" t="s">
        <v>10</v>
      </c>
      <c r="M53" s="22" t="s">
        <v>10</v>
      </c>
      <c r="N53" s="22" t="s">
        <v>10</v>
      </c>
      <c r="O53" s="22" t="s">
        <v>10</v>
      </c>
      <c r="P53" s="22" t="s">
        <v>10</v>
      </c>
      <c r="Q53" s="22" t="s">
        <v>10</v>
      </c>
      <c r="R53" s="22" t="s">
        <v>10</v>
      </c>
      <c r="S53" s="22" t="s">
        <v>10</v>
      </c>
      <c r="T53" s="22" t="s">
        <v>10</v>
      </c>
      <c r="U53" s="22" t="s">
        <v>10</v>
      </c>
    </row>
    <row r="54" spans="1:21" ht="15.75" x14ac:dyDescent="0.25">
      <c r="A54" s="41" t="s">
        <v>54</v>
      </c>
      <c r="B54" s="54" t="s">
        <v>20</v>
      </c>
      <c r="C54" s="16" t="s">
        <v>50</v>
      </c>
      <c r="D54" s="16">
        <v>0</v>
      </c>
      <c r="E54" s="22">
        <v>0</v>
      </c>
      <c r="F54" s="22">
        <v>0</v>
      </c>
      <c r="G54" s="8">
        <f t="shared" si="1"/>
        <v>0</v>
      </c>
      <c r="H54" s="22">
        <v>0</v>
      </c>
      <c r="I54" s="22" t="s">
        <v>10</v>
      </c>
      <c r="J54" s="22" t="s">
        <v>10</v>
      </c>
      <c r="K54" s="22">
        <v>0</v>
      </c>
      <c r="L54" s="22" t="s">
        <v>10</v>
      </c>
      <c r="M54" s="22" t="s">
        <v>10</v>
      </c>
      <c r="N54" s="22" t="s">
        <v>10</v>
      </c>
      <c r="O54" s="22" t="s">
        <v>10</v>
      </c>
      <c r="P54" s="22" t="s">
        <v>10</v>
      </c>
      <c r="Q54" s="22" t="s">
        <v>10</v>
      </c>
      <c r="R54" s="22" t="s">
        <v>10</v>
      </c>
      <c r="S54" s="22" t="s">
        <v>10</v>
      </c>
      <c r="T54" s="22" t="s">
        <v>10</v>
      </c>
      <c r="U54" s="22" t="s">
        <v>10</v>
      </c>
    </row>
    <row r="55" spans="1:21" ht="15.75" x14ac:dyDescent="0.25">
      <c r="A55" s="41"/>
      <c r="B55" s="54"/>
      <c r="C55" s="16" t="s">
        <v>51</v>
      </c>
      <c r="D55" s="16">
        <v>0</v>
      </c>
      <c r="E55" s="22">
        <v>0</v>
      </c>
      <c r="F55" s="22">
        <v>0</v>
      </c>
      <c r="G55" s="8">
        <f t="shared" si="1"/>
        <v>0</v>
      </c>
      <c r="H55" s="22">
        <v>0</v>
      </c>
      <c r="I55" s="22" t="s">
        <v>10</v>
      </c>
      <c r="J55" s="22" t="s">
        <v>10</v>
      </c>
      <c r="K55" s="22">
        <v>0</v>
      </c>
      <c r="L55" s="22" t="s">
        <v>10</v>
      </c>
      <c r="M55" s="22" t="s">
        <v>10</v>
      </c>
      <c r="N55" s="22" t="s">
        <v>10</v>
      </c>
      <c r="O55" s="22" t="s">
        <v>10</v>
      </c>
      <c r="P55" s="22" t="s">
        <v>10</v>
      </c>
      <c r="Q55" s="22" t="s">
        <v>10</v>
      </c>
      <c r="R55" s="22" t="s">
        <v>10</v>
      </c>
      <c r="S55" s="22" t="s">
        <v>10</v>
      </c>
      <c r="T55" s="22" t="s">
        <v>10</v>
      </c>
      <c r="U55" s="22" t="s">
        <v>10</v>
      </c>
    </row>
    <row r="56" spans="1:21" ht="15.75" x14ac:dyDescent="0.25">
      <c r="A56" s="41"/>
      <c r="B56" s="54"/>
      <c r="C56" s="16" t="s">
        <v>52</v>
      </c>
      <c r="D56" s="16">
        <v>0</v>
      </c>
      <c r="E56" s="22">
        <v>0</v>
      </c>
      <c r="F56" s="22">
        <v>0</v>
      </c>
      <c r="G56" s="8">
        <f t="shared" si="1"/>
        <v>0</v>
      </c>
      <c r="H56" s="22">
        <v>0</v>
      </c>
      <c r="I56" s="22" t="s">
        <v>10</v>
      </c>
      <c r="J56" s="22" t="s">
        <v>10</v>
      </c>
      <c r="K56" s="22">
        <v>0</v>
      </c>
      <c r="L56" s="22" t="s">
        <v>10</v>
      </c>
      <c r="M56" s="22" t="s">
        <v>10</v>
      </c>
      <c r="N56" s="22" t="s">
        <v>10</v>
      </c>
      <c r="O56" s="22" t="s">
        <v>10</v>
      </c>
      <c r="P56" s="22" t="s">
        <v>10</v>
      </c>
      <c r="Q56" s="22" t="s">
        <v>10</v>
      </c>
      <c r="R56" s="22" t="s">
        <v>10</v>
      </c>
      <c r="S56" s="22" t="s">
        <v>10</v>
      </c>
      <c r="T56" s="22" t="s">
        <v>10</v>
      </c>
      <c r="U56" s="22" t="s">
        <v>10</v>
      </c>
    </row>
    <row r="57" spans="1:21" ht="18.75" x14ac:dyDescent="0.25">
      <c r="A57" s="41"/>
      <c r="B57" s="54"/>
      <c r="C57" s="16" t="s">
        <v>103</v>
      </c>
      <c r="D57" s="16">
        <v>0</v>
      </c>
      <c r="E57" s="22">
        <v>0</v>
      </c>
      <c r="F57" s="22">
        <v>0</v>
      </c>
      <c r="G57" s="8">
        <f t="shared" si="1"/>
        <v>0</v>
      </c>
      <c r="H57" s="22">
        <v>0</v>
      </c>
      <c r="I57" s="22" t="s">
        <v>10</v>
      </c>
      <c r="J57" s="22" t="s">
        <v>10</v>
      </c>
      <c r="K57" s="22">
        <v>0</v>
      </c>
      <c r="L57" s="22" t="s">
        <v>10</v>
      </c>
      <c r="M57" s="22" t="s">
        <v>10</v>
      </c>
      <c r="N57" s="22" t="s">
        <v>10</v>
      </c>
      <c r="O57" s="22" t="s">
        <v>10</v>
      </c>
      <c r="P57" s="22" t="s">
        <v>10</v>
      </c>
      <c r="Q57" s="22" t="s">
        <v>10</v>
      </c>
      <c r="R57" s="22" t="s">
        <v>10</v>
      </c>
      <c r="S57" s="22" t="s">
        <v>10</v>
      </c>
      <c r="T57" s="22" t="s">
        <v>10</v>
      </c>
      <c r="U57" s="22" t="s">
        <v>10</v>
      </c>
    </row>
    <row r="58" spans="1:21" ht="15.75" x14ac:dyDescent="0.25">
      <c r="A58" s="41" t="s">
        <v>55</v>
      </c>
      <c r="B58" s="54" t="s">
        <v>22</v>
      </c>
      <c r="C58" s="16" t="s">
        <v>50</v>
      </c>
      <c r="D58" s="16">
        <v>0</v>
      </c>
      <c r="E58" s="22">
        <v>0</v>
      </c>
      <c r="F58" s="22">
        <v>0</v>
      </c>
      <c r="G58" s="8">
        <f t="shared" si="1"/>
        <v>0</v>
      </c>
      <c r="H58" s="22">
        <v>0</v>
      </c>
      <c r="I58" s="22" t="s">
        <v>10</v>
      </c>
      <c r="J58" s="22" t="s">
        <v>10</v>
      </c>
      <c r="K58" s="22">
        <v>0.03</v>
      </c>
      <c r="L58" s="22" t="s">
        <v>10</v>
      </c>
      <c r="M58" s="22" t="s">
        <v>10</v>
      </c>
      <c r="N58" s="22" t="s">
        <v>10</v>
      </c>
      <c r="O58" s="22" t="s">
        <v>10</v>
      </c>
      <c r="P58" s="22" t="s">
        <v>10</v>
      </c>
      <c r="Q58" s="22" t="s">
        <v>10</v>
      </c>
      <c r="R58" s="22" t="s">
        <v>10</v>
      </c>
      <c r="S58" s="22" t="s">
        <v>10</v>
      </c>
      <c r="T58" s="22" t="s">
        <v>10</v>
      </c>
      <c r="U58" s="22" t="s">
        <v>10</v>
      </c>
    </row>
    <row r="59" spans="1:21" ht="15.75" x14ac:dyDescent="0.25">
      <c r="A59" s="41"/>
      <c r="B59" s="54"/>
      <c r="C59" s="16" t="s">
        <v>51</v>
      </c>
      <c r="D59" s="16">
        <v>0</v>
      </c>
      <c r="E59" s="22">
        <v>0</v>
      </c>
      <c r="F59" s="22">
        <v>0</v>
      </c>
      <c r="G59" s="8">
        <f t="shared" si="1"/>
        <v>0</v>
      </c>
      <c r="H59" s="22">
        <v>0</v>
      </c>
      <c r="I59" s="22" t="s">
        <v>10</v>
      </c>
      <c r="J59" s="22" t="s">
        <v>10</v>
      </c>
      <c r="K59" s="22">
        <v>0</v>
      </c>
      <c r="L59" s="22" t="s">
        <v>10</v>
      </c>
      <c r="M59" s="22" t="s">
        <v>10</v>
      </c>
      <c r="N59" s="22" t="s">
        <v>10</v>
      </c>
      <c r="O59" s="22" t="s">
        <v>10</v>
      </c>
      <c r="P59" s="22" t="s">
        <v>10</v>
      </c>
      <c r="Q59" s="22" t="s">
        <v>10</v>
      </c>
      <c r="R59" s="22" t="s">
        <v>10</v>
      </c>
      <c r="S59" s="22" t="s">
        <v>10</v>
      </c>
      <c r="T59" s="22" t="s">
        <v>10</v>
      </c>
      <c r="U59" s="22" t="s">
        <v>10</v>
      </c>
    </row>
    <row r="60" spans="1:21" ht="15.75" x14ac:dyDescent="0.25">
      <c r="A60" s="41"/>
      <c r="B60" s="54"/>
      <c r="C60" s="16" t="s">
        <v>52</v>
      </c>
      <c r="D60" s="16">
        <v>0</v>
      </c>
      <c r="E60" s="22">
        <v>0</v>
      </c>
      <c r="F60" s="22">
        <v>0</v>
      </c>
      <c r="G60" s="8">
        <f t="shared" si="1"/>
        <v>0</v>
      </c>
      <c r="H60" s="22">
        <v>0</v>
      </c>
      <c r="I60" s="22" t="s">
        <v>10</v>
      </c>
      <c r="J60" s="22" t="s">
        <v>10</v>
      </c>
      <c r="K60" s="22">
        <v>0.05</v>
      </c>
      <c r="L60" s="22" t="s">
        <v>10</v>
      </c>
      <c r="M60" s="22" t="s">
        <v>10</v>
      </c>
      <c r="N60" s="22" t="s">
        <v>10</v>
      </c>
      <c r="O60" s="22" t="s">
        <v>10</v>
      </c>
      <c r="P60" s="22" t="s">
        <v>10</v>
      </c>
      <c r="Q60" s="22" t="s">
        <v>10</v>
      </c>
      <c r="R60" s="22" t="s">
        <v>10</v>
      </c>
      <c r="S60" s="22" t="s">
        <v>10</v>
      </c>
      <c r="T60" s="22" t="s">
        <v>10</v>
      </c>
      <c r="U60" s="22" t="s">
        <v>10</v>
      </c>
    </row>
    <row r="61" spans="1:21" ht="18.75" x14ac:dyDescent="0.25">
      <c r="A61" s="41"/>
      <c r="B61" s="54"/>
      <c r="C61" s="16" t="s">
        <v>103</v>
      </c>
      <c r="D61" s="16">
        <v>0</v>
      </c>
      <c r="E61" s="22">
        <v>0</v>
      </c>
      <c r="F61" s="22">
        <v>0</v>
      </c>
      <c r="G61" s="8">
        <f t="shared" si="1"/>
        <v>0</v>
      </c>
      <c r="H61" s="22">
        <v>0</v>
      </c>
      <c r="I61" s="22" t="s">
        <v>10</v>
      </c>
      <c r="J61" s="22" t="s">
        <v>10</v>
      </c>
      <c r="K61" s="22">
        <v>0</v>
      </c>
      <c r="L61" s="22" t="s">
        <v>10</v>
      </c>
      <c r="M61" s="22" t="s">
        <v>10</v>
      </c>
      <c r="N61" s="22" t="s">
        <v>10</v>
      </c>
      <c r="O61" s="22" t="s">
        <v>10</v>
      </c>
      <c r="P61" s="22" t="s">
        <v>10</v>
      </c>
      <c r="Q61" s="22" t="s">
        <v>10</v>
      </c>
      <c r="R61" s="22" t="s">
        <v>10</v>
      </c>
      <c r="S61" s="22" t="s">
        <v>10</v>
      </c>
      <c r="T61" s="22" t="s">
        <v>10</v>
      </c>
      <c r="U61" s="22" t="s">
        <v>10</v>
      </c>
    </row>
    <row r="62" spans="1:21" ht="15.75" x14ac:dyDescent="0.25">
      <c r="A62" s="41" t="s">
        <v>56</v>
      </c>
      <c r="B62" s="54" t="s">
        <v>24</v>
      </c>
      <c r="C62" s="16" t="s">
        <v>50</v>
      </c>
      <c r="D62" s="16">
        <v>0</v>
      </c>
      <c r="E62" s="22">
        <v>0</v>
      </c>
      <c r="F62" s="22">
        <v>0</v>
      </c>
      <c r="G62" s="8">
        <f t="shared" si="1"/>
        <v>0</v>
      </c>
      <c r="H62" s="22">
        <v>0</v>
      </c>
      <c r="I62" s="22" t="s">
        <v>10</v>
      </c>
      <c r="J62" s="22" t="s">
        <v>10</v>
      </c>
      <c r="K62" s="22">
        <v>0.03</v>
      </c>
      <c r="L62" s="22" t="s">
        <v>10</v>
      </c>
      <c r="M62" s="22" t="s">
        <v>10</v>
      </c>
      <c r="N62" s="22" t="s">
        <v>10</v>
      </c>
      <c r="O62" s="22" t="s">
        <v>10</v>
      </c>
      <c r="P62" s="22" t="s">
        <v>10</v>
      </c>
      <c r="Q62" s="22" t="s">
        <v>10</v>
      </c>
      <c r="R62" s="22" t="s">
        <v>10</v>
      </c>
      <c r="S62" s="22" t="s">
        <v>10</v>
      </c>
      <c r="T62" s="22" t="s">
        <v>10</v>
      </c>
      <c r="U62" s="22" t="s">
        <v>10</v>
      </c>
    </row>
    <row r="63" spans="1:21" ht="15.75" x14ac:dyDescent="0.25">
      <c r="A63" s="41"/>
      <c r="B63" s="54"/>
      <c r="C63" s="16" t="s">
        <v>51</v>
      </c>
      <c r="D63" s="16">
        <v>0</v>
      </c>
      <c r="E63" s="22">
        <v>0</v>
      </c>
      <c r="F63" s="22">
        <v>0.16</v>
      </c>
      <c r="G63" s="8">
        <f t="shared" si="1"/>
        <v>5.3333333333333337E-2</v>
      </c>
      <c r="H63" s="22">
        <v>0</v>
      </c>
      <c r="I63" s="22" t="s">
        <v>10</v>
      </c>
      <c r="J63" s="22" t="s">
        <v>10</v>
      </c>
      <c r="K63" s="22">
        <v>0</v>
      </c>
      <c r="L63" s="22" t="s">
        <v>10</v>
      </c>
      <c r="M63" s="22" t="s">
        <v>10</v>
      </c>
      <c r="N63" s="22" t="s">
        <v>10</v>
      </c>
      <c r="O63" s="22" t="s">
        <v>10</v>
      </c>
      <c r="P63" s="22" t="s">
        <v>10</v>
      </c>
      <c r="Q63" s="22" t="s">
        <v>10</v>
      </c>
      <c r="R63" s="22" t="s">
        <v>10</v>
      </c>
      <c r="S63" s="22" t="s">
        <v>10</v>
      </c>
      <c r="T63" s="22" t="s">
        <v>10</v>
      </c>
      <c r="U63" s="22" t="s">
        <v>10</v>
      </c>
    </row>
    <row r="64" spans="1:21" ht="15.75" x14ac:dyDescent="0.25">
      <c r="A64" s="41"/>
      <c r="B64" s="54"/>
      <c r="C64" s="16" t="s">
        <v>52</v>
      </c>
      <c r="D64" s="23">
        <v>0</v>
      </c>
      <c r="E64" s="22">
        <v>0</v>
      </c>
      <c r="F64" s="22">
        <v>3.2</v>
      </c>
      <c r="G64" s="8">
        <f t="shared" si="1"/>
        <v>1.0666666666666667</v>
      </c>
      <c r="H64" s="22">
        <v>0</v>
      </c>
      <c r="I64" s="22" t="s">
        <v>10</v>
      </c>
      <c r="J64" s="22" t="s">
        <v>10</v>
      </c>
      <c r="K64" s="22">
        <v>0.05</v>
      </c>
      <c r="L64" s="22" t="s">
        <v>10</v>
      </c>
      <c r="M64" s="22" t="s">
        <v>10</v>
      </c>
      <c r="N64" s="22" t="s">
        <v>10</v>
      </c>
      <c r="O64" s="22" t="s">
        <v>10</v>
      </c>
      <c r="P64" s="22" t="s">
        <v>10</v>
      </c>
      <c r="Q64" s="22" t="s">
        <v>10</v>
      </c>
      <c r="R64" s="22" t="s">
        <v>10</v>
      </c>
      <c r="S64" s="22" t="s">
        <v>10</v>
      </c>
      <c r="T64" s="22" t="s">
        <v>10</v>
      </c>
      <c r="U64" s="22" t="s">
        <v>10</v>
      </c>
    </row>
    <row r="65" spans="1:21" ht="15.75" x14ac:dyDescent="0.25">
      <c r="A65" s="41"/>
      <c r="B65" s="54"/>
      <c r="C65" s="16" t="s">
        <v>101</v>
      </c>
      <c r="D65" s="16">
        <v>0</v>
      </c>
      <c r="E65" s="22">
        <v>0</v>
      </c>
      <c r="F65" s="22">
        <v>0</v>
      </c>
      <c r="G65" s="8">
        <f t="shared" si="1"/>
        <v>0</v>
      </c>
      <c r="H65" s="22">
        <v>0</v>
      </c>
      <c r="I65" s="22" t="s">
        <v>10</v>
      </c>
      <c r="J65" s="22" t="s">
        <v>10</v>
      </c>
      <c r="K65" s="22">
        <v>0</v>
      </c>
      <c r="L65" s="22" t="s">
        <v>10</v>
      </c>
      <c r="M65" s="22" t="s">
        <v>10</v>
      </c>
      <c r="N65" s="22" t="s">
        <v>10</v>
      </c>
      <c r="O65" s="22" t="s">
        <v>10</v>
      </c>
      <c r="P65" s="22" t="s">
        <v>10</v>
      </c>
      <c r="Q65" s="22" t="s">
        <v>10</v>
      </c>
      <c r="R65" s="22" t="s">
        <v>10</v>
      </c>
      <c r="S65" s="22" t="s">
        <v>10</v>
      </c>
      <c r="T65" s="22" t="s">
        <v>10</v>
      </c>
      <c r="U65" s="22" t="s">
        <v>10</v>
      </c>
    </row>
    <row r="66" spans="1:21" ht="21" customHeight="1" x14ac:dyDescent="0.25">
      <c r="A66" s="41" t="s">
        <v>57</v>
      </c>
      <c r="B66" s="54" t="s">
        <v>58</v>
      </c>
      <c r="C66" s="16" t="s">
        <v>50</v>
      </c>
      <c r="D66" s="16">
        <v>0</v>
      </c>
      <c r="E66" s="22">
        <v>0</v>
      </c>
      <c r="F66" s="22">
        <v>0</v>
      </c>
      <c r="G66" s="8">
        <f t="shared" si="1"/>
        <v>0</v>
      </c>
      <c r="H66" s="22">
        <v>0</v>
      </c>
      <c r="I66" s="22" t="s">
        <v>10</v>
      </c>
      <c r="J66" s="22" t="s">
        <v>10</v>
      </c>
      <c r="K66" s="22">
        <v>0.03</v>
      </c>
      <c r="L66" s="22" t="s">
        <v>10</v>
      </c>
      <c r="M66" s="22" t="s">
        <v>10</v>
      </c>
      <c r="N66" s="22" t="s">
        <v>10</v>
      </c>
      <c r="O66" s="22" t="s">
        <v>10</v>
      </c>
      <c r="P66" s="22" t="s">
        <v>10</v>
      </c>
      <c r="Q66" s="22" t="s">
        <v>10</v>
      </c>
      <c r="R66" s="22" t="s">
        <v>10</v>
      </c>
      <c r="S66" s="22" t="s">
        <v>10</v>
      </c>
      <c r="T66" s="22" t="s">
        <v>10</v>
      </c>
      <c r="U66" s="22" t="s">
        <v>10</v>
      </c>
    </row>
    <row r="67" spans="1:21" ht="15.75" x14ac:dyDescent="0.25">
      <c r="A67" s="41"/>
      <c r="B67" s="54"/>
      <c r="C67" s="16" t="s">
        <v>51</v>
      </c>
      <c r="D67" s="16">
        <v>0</v>
      </c>
      <c r="E67" s="22">
        <v>0</v>
      </c>
      <c r="F67" s="22">
        <v>0.16</v>
      </c>
      <c r="G67" s="8">
        <f t="shared" si="1"/>
        <v>5.3333333333333337E-2</v>
      </c>
      <c r="H67" s="22">
        <v>0</v>
      </c>
      <c r="I67" s="22" t="s">
        <v>10</v>
      </c>
      <c r="J67" s="22" t="s">
        <v>10</v>
      </c>
      <c r="K67" s="22">
        <v>0</v>
      </c>
      <c r="L67" s="22" t="s">
        <v>10</v>
      </c>
      <c r="M67" s="22" t="s">
        <v>10</v>
      </c>
      <c r="N67" s="22" t="s">
        <v>10</v>
      </c>
      <c r="O67" s="22" t="s">
        <v>10</v>
      </c>
      <c r="P67" s="22" t="s">
        <v>10</v>
      </c>
      <c r="Q67" s="22" t="s">
        <v>10</v>
      </c>
      <c r="R67" s="22" t="s">
        <v>10</v>
      </c>
      <c r="S67" s="22" t="s">
        <v>10</v>
      </c>
      <c r="T67" s="22" t="s">
        <v>10</v>
      </c>
      <c r="U67" s="22" t="s">
        <v>10</v>
      </c>
    </row>
    <row r="68" spans="1:21" ht="15.75" x14ac:dyDescent="0.25">
      <c r="A68" s="41"/>
      <c r="B68" s="54"/>
      <c r="C68" s="16" t="s">
        <v>52</v>
      </c>
      <c r="D68" s="23">
        <v>0</v>
      </c>
      <c r="E68" s="22">
        <v>0</v>
      </c>
      <c r="F68" s="22">
        <v>3.2</v>
      </c>
      <c r="G68" s="8">
        <f t="shared" si="1"/>
        <v>1.0666666666666667</v>
      </c>
      <c r="H68" s="22">
        <v>0</v>
      </c>
      <c r="I68" s="22" t="s">
        <v>10</v>
      </c>
      <c r="J68" s="22" t="s">
        <v>10</v>
      </c>
      <c r="K68" s="22">
        <v>0.05</v>
      </c>
      <c r="L68" s="22" t="s">
        <v>10</v>
      </c>
      <c r="M68" s="22" t="s">
        <v>10</v>
      </c>
      <c r="N68" s="22" t="s">
        <v>10</v>
      </c>
      <c r="O68" s="22" t="s">
        <v>10</v>
      </c>
      <c r="P68" s="22" t="s">
        <v>10</v>
      </c>
      <c r="Q68" s="22" t="s">
        <v>10</v>
      </c>
      <c r="R68" s="22" t="s">
        <v>10</v>
      </c>
      <c r="S68" s="22" t="s">
        <v>10</v>
      </c>
      <c r="T68" s="22" t="s">
        <v>10</v>
      </c>
      <c r="U68" s="22" t="s">
        <v>10</v>
      </c>
    </row>
    <row r="69" spans="1:21" ht="15.75" x14ac:dyDescent="0.25">
      <c r="A69" s="41"/>
      <c r="B69" s="54"/>
      <c r="C69" s="16" t="s">
        <v>101</v>
      </c>
      <c r="D69" s="16">
        <v>0</v>
      </c>
      <c r="E69" s="22">
        <v>0</v>
      </c>
      <c r="F69" s="22">
        <v>0</v>
      </c>
      <c r="G69" s="8">
        <f t="shared" si="1"/>
        <v>0</v>
      </c>
      <c r="H69" s="22">
        <v>0</v>
      </c>
      <c r="I69" s="22" t="s">
        <v>10</v>
      </c>
      <c r="J69" s="22" t="s">
        <v>10</v>
      </c>
      <c r="K69" s="22">
        <v>0</v>
      </c>
      <c r="L69" s="22" t="s">
        <v>10</v>
      </c>
      <c r="M69" s="22" t="s">
        <v>10</v>
      </c>
      <c r="N69" s="22" t="s">
        <v>10</v>
      </c>
      <c r="O69" s="22" t="s">
        <v>10</v>
      </c>
      <c r="P69" s="22" t="s">
        <v>10</v>
      </c>
      <c r="Q69" s="22" t="s">
        <v>10</v>
      </c>
      <c r="R69" s="22" t="s">
        <v>10</v>
      </c>
      <c r="S69" s="22" t="s">
        <v>10</v>
      </c>
      <c r="T69" s="22" t="s">
        <v>10</v>
      </c>
      <c r="U69" s="22" t="s">
        <v>10</v>
      </c>
    </row>
    <row r="70" spans="1:21" ht="15.75" x14ac:dyDescent="0.25">
      <c r="A70" s="41" t="s">
        <v>59</v>
      </c>
      <c r="B70" s="54" t="s">
        <v>20</v>
      </c>
      <c r="C70" s="16" t="s">
        <v>50</v>
      </c>
      <c r="D70" s="16">
        <v>0</v>
      </c>
      <c r="E70" s="22">
        <v>0</v>
      </c>
      <c r="F70" s="22">
        <v>0</v>
      </c>
      <c r="G70" s="8">
        <f t="shared" si="1"/>
        <v>0</v>
      </c>
      <c r="H70" s="22">
        <v>0</v>
      </c>
      <c r="I70" s="22" t="s">
        <v>10</v>
      </c>
      <c r="J70" s="22" t="s">
        <v>10</v>
      </c>
      <c r="K70" s="22">
        <v>0</v>
      </c>
      <c r="L70" s="22" t="s">
        <v>10</v>
      </c>
      <c r="M70" s="22" t="s">
        <v>10</v>
      </c>
      <c r="N70" s="22" t="s">
        <v>10</v>
      </c>
      <c r="O70" s="22" t="s">
        <v>10</v>
      </c>
      <c r="P70" s="22" t="s">
        <v>10</v>
      </c>
      <c r="Q70" s="22" t="s">
        <v>10</v>
      </c>
      <c r="R70" s="22" t="s">
        <v>10</v>
      </c>
      <c r="S70" s="22" t="s">
        <v>10</v>
      </c>
      <c r="T70" s="22" t="s">
        <v>10</v>
      </c>
      <c r="U70" s="22" t="s">
        <v>10</v>
      </c>
    </row>
    <row r="71" spans="1:21" ht="15.75" x14ac:dyDescent="0.25">
      <c r="A71" s="41"/>
      <c r="B71" s="54"/>
      <c r="C71" s="16" t="s">
        <v>51</v>
      </c>
      <c r="D71" s="16">
        <v>0</v>
      </c>
      <c r="E71" s="22">
        <v>0</v>
      </c>
      <c r="F71" s="22">
        <v>0</v>
      </c>
      <c r="G71" s="8">
        <f t="shared" si="1"/>
        <v>0</v>
      </c>
      <c r="H71" s="22">
        <v>0</v>
      </c>
      <c r="I71" s="22" t="s">
        <v>10</v>
      </c>
      <c r="J71" s="22" t="s">
        <v>10</v>
      </c>
      <c r="K71" s="22">
        <v>0</v>
      </c>
      <c r="L71" s="22" t="s">
        <v>10</v>
      </c>
      <c r="M71" s="22" t="s">
        <v>10</v>
      </c>
      <c r="N71" s="22" t="s">
        <v>10</v>
      </c>
      <c r="O71" s="22" t="s">
        <v>10</v>
      </c>
      <c r="P71" s="22" t="s">
        <v>10</v>
      </c>
      <c r="Q71" s="22" t="s">
        <v>10</v>
      </c>
      <c r="R71" s="22" t="s">
        <v>10</v>
      </c>
      <c r="S71" s="22" t="s">
        <v>10</v>
      </c>
      <c r="T71" s="22" t="s">
        <v>10</v>
      </c>
      <c r="U71" s="22" t="s">
        <v>10</v>
      </c>
    </row>
    <row r="72" spans="1:21" ht="15.75" x14ac:dyDescent="0.25">
      <c r="A72" s="41"/>
      <c r="B72" s="54"/>
      <c r="C72" s="16" t="s">
        <v>52</v>
      </c>
      <c r="D72" s="16">
        <v>0</v>
      </c>
      <c r="E72" s="22">
        <v>0</v>
      </c>
      <c r="F72" s="22">
        <v>0</v>
      </c>
      <c r="G72" s="8">
        <f t="shared" si="1"/>
        <v>0</v>
      </c>
      <c r="H72" s="22">
        <v>0</v>
      </c>
      <c r="I72" s="22" t="s">
        <v>10</v>
      </c>
      <c r="J72" s="22" t="s">
        <v>10</v>
      </c>
      <c r="K72" s="22">
        <v>0</v>
      </c>
      <c r="L72" s="22" t="s">
        <v>10</v>
      </c>
      <c r="M72" s="22" t="s">
        <v>10</v>
      </c>
      <c r="N72" s="22" t="s">
        <v>10</v>
      </c>
      <c r="O72" s="22" t="s">
        <v>10</v>
      </c>
      <c r="P72" s="22" t="s">
        <v>10</v>
      </c>
      <c r="Q72" s="22" t="s">
        <v>10</v>
      </c>
      <c r="R72" s="22" t="s">
        <v>10</v>
      </c>
      <c r="S72" s="22" t="s">
        <v>10</v>
      </c>
      <c r="T72" s="22" t="s">
        <v>10</v>
      </c>
      <c r="U72" s="22" t="s">
        <v>10</v>
      </c>
    </row>
    <row r="73" spans="1:21" ht="15.75" x14ac:dyDescent="0.25">
      <c r="A73" s="41"/>
      <c r="B73" s="54"/>
      <c r="C73" s="16" t="s">
        <v>60</v>
      </c>
      <c r="D73" s="16">
        <v>0</v>
      </c>
      <c r="E73" s="22">
        <v>0</v>
      </c>
      <c r="F73" s="22">
        <v>0</v>
      </c>
      <c r="G73" s="8">
        <f t="shared" si="1"/>
        <v>0</v>
      </c>
      <c r="H73" s="22">
        <v>0</v>
      </c>
      <c r="I73" s="22" t="s">
        <v>10</v>
      </c>
      <c r="J73" s="22" t="s">
        <v>10</v>
      </c>
      <c r="K73" s="22">
        <v>0</v>
      </c>
      <c r="L73" s="22" t="s">
        <v>10</v>
      </c>
      <c r="M73" s="22" t="s">
        <v>10</v>
      </c>
      <c r="N73" s="22" t="s">
        <v>10</v>
      </c>
      <c r="O73" s="22" t="s">
        <v>10</v>
      </c>
      <c r="P73" s="22" t="s">
        <v>10</v>
      </c>
      <c r="Q73" s="22" t="s">
        <v>10</v>
      </c>
      <c r="R73" s="22" t="s">
        <v>10</v>
      </c>
      <c r="S73" s="22" t="s">
        <v>10</v>
      </c>
      <c r="T73" s="22" t="s">
        <v>10</v>
      </c>
      <c r="U73" s="22" t="s">
        <v>10</v>
      </c>
    </row>
    <row r="74" spans="1:21" ht="15.75" x14ac:dyDescent="0.25">
      <c r="A74" s="41" t="s">
        <v>61</v>
      </c>
      <c r="B74" s="54" t="s">
        <v>22</v>
      </c>
      <c r="C74" s="16" t="s">
        <v>50</v>
      </c>
      <c r="D74" s="16">
        <v>0</v>
      </c>
      <c r="E74" s="22">
        <v>0</v>
      </c>
      <c r="F74" s="22">
        <v>0</v>
      </c>
      <c r="G74" s="8">
        <f t="shared" si="1"/>
        <v>0</v>
      </c>
      <c r="H74" s="22">
        <v>0</v>
      </c>
      <c r="I74" s="22" t="s">
        <v>10</v>
      </c>
      <c r="J74" s="22" t="s">
        <v>10</v>
      </c>
      <c r="K74" s="22">
        <v>0.03</v>
      </c>
      <c r="L74" s="22" t="s">
        <v>10</v>
      </c>
      <c r="M74" s="22" t="s">
        <v>10</v>
      </c>
      <c r="N74" s="22" t="s">
        <v>10</v>
      </c>
      <c r="O74" s="22" t="s">
        <v>10</v>
      </c>
      <c r="P74" s="22" t="s">
        <v>10</v>
      </c>
      <c r="Q74" s="22" t="s">
        <v>10</v>
      </c>
      <c r="R74" s="22" t="s">
        <v>10</v>
      </c>
      <c r="S74" s="22" t="s">
        <v>10</v>
      </c>
      <c r="T74" s="22" t="s">
        <v>10</v>
      </c>
      <c r="U74" s="22" t="s">
        <v>10</v>
      </c>
    </row>
    <row r="75" spans="1:21" ht="15.75" x14ac:dyDescent="0.25">
      <c r="A75" s="41"/>
      <c r="B75" s="54"/>
      <c r="C75" s="16" t="s">
        <v>51</v>
      </c>
      <c r="D75" s="16">
        <v>0</v>
      </c>
      <c r="E75" s="22">
        <v>0</v>
      </c>
      <c r="F75" s="22">
        <v>0</v>
      </c>
      <c r="G75" s="8">
        <f t="shared" si="1"/>
        <v>0</v>
      </c>
      <c r="H75" s="22">
        <v>0</v>
      </c>
      <c r="I75" s="22" t="s">
        <v>10</v>
      </c>
      <c r="J75" s="22" t="s">
        <v>10</v>
      </c>
      <c r="K75" s="22">
        <v>0</v>
      </c>
      <c r="L75" s="22" t="s">
        <v>10</v>
      </c>
      <c r="M75" s="22" t="s">
        <v>10</v>
      </c>
      <c r="N75" s="22" t="s">
        <v>10</v>
      </c>
      <c r="O75" s="22" t="s">
        <v>10</v>
      </c>
      <c r="P75" s="22" t="s">
        <v>10</v>
      </c>
      <c r="Q75" s="22" t="s">
        <v>10</v>
      </c>
      <c r="R75" s="22" t="s">
        <v>10</v>
      </c>
      <c r="S75" s="22" t="s">
        <v>10</v>
      </c>
      <c r="T75" s="22" t="s">
        <v>10</v>
      </c>
      <c r="U75" s="22" t="s">
        <v>10</v>
      </c>
    </row>
    <row r="76" spans="1:21" ht="15.75" x14ac:dyDescent="0.25">
      <c r="A76" s="41"/>
      <c r="B76" s="54"/>
      <c r="C76" s="16" t="s">
        <v>52</v>
      </c>
      <c r="D76" s="16">
        <v>0</v>
      </c>
      <c r="E76" s="22">
        <v>0</v>
      </c>
      <c r="F76" s="22">
        <v>0</v>
      </c>
      <c r="G76" s="8">
        <f t="shared" si="1"/>
        <v>0</v>
      </c>
      <c r="H76" s="22">
        <v>0</v>
      </c>
      <c r="I76" s="22" t="s">
        <v>10</v>
      </c>
      <c r="J76" s="22" t="s">
        <v>10</v>
      </c>
      <c r="K76" s="22">
        <v>0.05</v>
      </c>
      <c r="L76" s="22" t="s">
        <v>10</v>
      </c>
      <c r="M76" s="22" t="s">
        <v>10</v>
      </c>
      <c r="N76" s="22" t="s">
        <v>10</v>
      </c>
      <c r="O76" s="22" t="s">
        <v>10</v>
      </c>
      <c r="P76" s="22" t="s">
        <v>10</v>
      </c>
      <c r="Q76" s="22" t="s">
        <v>10</v>
      </c>
      <c r="R76" s="22" t="s">
        <v>10</v>
      </c>
      <c r="S76" s="22" t="s">
        <v>10</v>
      </c>
      <c r="T76" s="22" t="s">
        <v>10</v>
      </c>
      <c r="U76" s="22" t="s">
        <v>10</v>
      </c>
    </row>
    <row r="77" spans="1:21" ht="18.75" x14ac:dyDescent="0.25">
      <c r="A77" s="41"/>
      <c r="B77" s="54"/>
      <c r="C77" s="16" t="s">
        <v>103</v>
      </c>
      <c r="D77" s="16">
        <v>0</v>
      </c>
      <c r="E77" s="22">
        <v>0</v>
      </c>
      <c r="F77" s="22">
        <v>0</v>
      </c>
      <c r="G77" s="8">
        <f t="shared" si="1"/>
        <v>0</v>
      </c>
      <c r="H77" s="22">
        <v>0</v>
      </c>
      <c r="I77" s="22" t="s">
        <v>10</v>
      </c>
      <c r="J77" s="22" t="s">
        <v>10</v>
      </c>
      <c r="K77" s="22">
        <v>0</v>
      </c>
      <c r="L77" s="22" t="s">
        <v>10</v>
      </c>
      <c r="M77" s="22" t="s">
        <v>10</v>
      </c>
      <c r="N77" s="22" t="s">
        <v>10</v>
      </c>
      <c r="O77" s="22" t="s">
        <v>10</v>
      </c>
      <c r="P77" s="22" t="s">
        <v>10</v>
      </c>
      <c r="Q77" s="22" t="s">
        <v>10</v>
      </c>
      <c r="R77" s="22" t="s">
        <v>10</v>
      </c>
      <c r="S77" s="22" t="s">
        <v>10</v>
      </c>
      <c r="T77" s="22" t="s">
        <v>10</v>
      </c>
      <c r="U77" s="22" t="s">
        <v>10</v>
      </c>
    </row>
    <row r="78" spans="1:21" ht="15.75" x14ac:dyDescent="0.25">
      <c r="A78" s="41" t="s">
        <v>62</v>
      </c>
      <c r="B78" s="54" t="s">
        <v>24</v>
      </c>
      <c r="C78" s="16" t="s">
        <v>50</v>
      </c>
      <c r="D78" s="16">
        <v>0</v>
      </c>
      <c r="E78" s="22">
        <v>0</v>
      </c>
      <c r="F78" s="22">
        <v>0</v>
      </c>
      <c r="G78" s="8">
        <f t="shared" si="1"/>
        <v>0</v>
      </c>
      <c r="H78" s="22">
        <v>0</v>
      </c>
      <c r="I78" s="22" t="s">
        <v>10</v>
      </c>
      <c r="J78" s="22" t="s">
        <v>10</v>
      </c>
      <c r="K78" s="22">
        <v>0.03</v>
      </c>
      <c r="L78" s="22" t="s">
        <v>10</v>
      </c>
      <c r="M78" s="22" t="s">
        <v>10</v>
      </c>
      <c r="N78" s="22" t="s">
        <v>10</v>
      </c>
      <c r="O78" s="22" t="s">
        <v>10</v>
      </c>
      <c r="P78" s="22" t="s">
        <v>10</v>
      </c>
      <c r="Q78" s="22" t="s">
        <v>10</v>
      </c>
      <c r="R78" s="22" t="s">
        <v>10</v>
      </c>
      <c r="S78" s="22" t="s">
        <v>10</v>
      </c>
      <c r="T78" s="22" t="s">
        <v>10</v>
      </c>
      <c r="U78" s="22" t="s">
        <v>10</v>
      </c>
    </row>
    <row r="79" spans="1:21" ht="15.75" x14ac:dyDescent="0.25">
      <c r="A79" s="41"/>
      <c r="B79" s="54"/>
      <c r="C79" s="16" t="s">
        <v>51</v>
      </c>
      <c r="D79" s="16">
        <v>0</v>
      </c>
      <c r="E79" s="22">
        <v>0</v>
      </c>
      <c r="F79" s="22">
        <v>0.16</v>
      </c>
      <c r="G79" s="8">
        <f t="shared" ref="G79:G142" si="3">(D79+E79+F79)/3</f>
        <v>5.3333333333333337E-2</v>
      </c>
      <c r="H79" s="22">
        <v>0</v>
      </c>
      <c r="I79" s="22" t="s">
        <v>10</v>
      </c>
      <c r="J79" s="22" t="s">
        <v>10</v>
      </c>
      <c r="K79" s="22">
        <v>0</v>
      </c>
      <c r="L79" s="22" t="s">
        <v>10</v>
      </c>
      <c r="M79" s="22" t="s">
        <v>10</v>
      </c>
      <c r="N79" s="22" t="s">
        <v>10</v>
      </c>
      <c r="O79" s="22" t="s">
        <v>10</v>
      </c>
      <c r="P79" s="22" t="s">
        <v>10</v>
      </c>
      <c r="Q79" s="22" t="s">
        <v>10</v>
      </c>
      <c r="R79" s="22" t="s">
        <v>10</v>
      </c>
      <c r="S79" s="22" t="s">
        <v>10</v>
      </c>
      <c r="T79" s="22" t="s">
        <v>10</v>
      </c>
      <c r="U79" s="22" t="s">
        <v>10</v>
      </c>
    </row>
    <row r="80" spans="1:21" ht="15.75" x14ac:dyDescent="0.25">
      <c r="A80" s="41"/>
      <c r="B80" s="54"/>
      <c r="C80" s="16" t="s">
        <v>52</v>
      </c>
      <c r="D80" s="23">
        <v>0</v>
      </c>
      <c r="E80" s="15">
        <v>0</v>
      </c>
      <c r="F80" s="22">
        <v>3.2</v>
      </c>
      <c r="G80" s="8">
        <f t="shared" si="3"/>
        <v>1.0666666666666667</v>
      </c>
      <c r="H80" s="22">
        <v>0</v>
      </c>
      <c r="I80" s="22" t="s">
        <v>10</v>
      </c>
      <c r="J80" s="22" t="s">
        <v>10</v>
      </c>
      <c r="K80" s="22">
        <v>0.05</v>
      </c>
      <c r="L80" s="22" t="s">
        <v>10</v>
      </c>
      <c r="M80" s="22" t="s">
        <v>10</v>
      </c>
      <c r="N80" s="22" t="s">
        <v>10</v>
      </c>
      <c r="O80" s="22" t="s">
        <v>10</v>
      </c>
      <c r="P80" s="22" t="s">
        <v>10</v>
      </c>
      <c r="Q80" s="22" t="s">
        <v>10</v>
      </c>
      <c r="R80" s="22" t="s">
        <v>10</v>
      </c>
      <c r="S80" s="22" t="s">
        <v>10</v>
      </c>
      <c r="T80" s="22" t="s">
        <v>10</v>
      </c>
      <c r="U80" s="22" t="s">
        <v>10</v>
      </c>
    </row>
    <row r="81" spans="1:21" ht="15.75" x14ac:dyDescent="0.25">
      <c r="A81" s="41"/>
      <c r="B81" s="54"/>
      <c r="C81" s="16" t="s">
        <v>101</v>
      </c>
      <c r="D81" s="16">
        <v>0</v>
      </c>
      <c r="E81" s="22">
        <v>0</v>
      </c>
      <c r="F81" s="22">
        <v>0</v>
      </c>
      <c r="G81" s="8">
        <f t="shared" si="3"/>
        <v>0</v>
      </c>
      <c r="H81" s="22">
        <v>0</v>
      </c>
      <c r="I81" s="22" t="s">
        <v>10</v>
      </c>
      <c r="J81" s="22" t="s">
        <v>10</v>
      </c>
      <c r="K81" s="22">
        <v>0</v>
      </c>
      <c r="L81" s="22" t="s">
        <v>10</v>
      </c>
      <c r="M81" s="22" t="s">
        <v>10</v>
      </c>
      <c r="N81" s="22" t="s">
        <v>10</v>
      </c>
      <c r="O81" s="22" t="s">
        <v>10</v>
      </c>
      <c r="P81" s="22" t="s">
        <v>10</v>
      </c>
      <c r="Q81" s="22" t="s">
        <v>10</v>
      </c>
      <c r="R81" s="22" t="s">
        <v>10</v>
      </c>
      <c r="S81" s="22" t="s">
        <v>10</v>
      </c>
      <c r="T81" s="22" t="s">
        <v>10</v>
      </c>
      <c r="U81" s="22" t="s">
        <v>10</v>
      </c>
    </row>
    <row r="82" spans="1:21" ht="63" x14ac:dyDescent="0.25">
      <c r="A82" s="18" t="s">
        <v>63</v>
      </c>
      <c r="B82" s="21" t="s">
        <v>64</v>
      </c>
      <c r="C82" s="22" t="s">
        <v>10</v>
      </c>
      <c r="D82" s="22" t="s">
        <v>10</v>
      </c>
      <c r="E82" s="22" t="s">
        <v>10</v>
      </c>
      <c r="F82" s="22" t="s">
        <v>10</v>
      </c>
      <c r="G82" s="8" t="s">
        <v>10</v>
      </c>
      <c r="H82" s="22" t="s">
        <v>10</v>
      </c>
      <c r="I82" s="22" t="s">
        <v>10</v>
      </c>
      <c r="J82" s="22" t="s">
        <v>10</v>
      </c>
      <c r="K82" s="22" t="s">
        <v>10</v>
      </c>
      <c r="L82" s="22" t="s">
        <v>10</v>
      </c>
      <c r="M82" s="22" t="s">
        <v>10</v>
      </c>
      <c r="N82" s="22" t="s">
        <v>10</v>
      </c>
      <c r="O82" s="22" t="s">
        <v>10</v>
      </c>
      <c r="P82" s="22" t="s">
        <v>10</v>
      </c>
      <c r="Q82" s="22" t="s">
        <v>10</v>
      </c>
      <c r="R82" s="22" t="s">
        <v>10</v>
      </c>
      <c r="S82" s="22" t="s">
        <v>10</v>
      </c>
      <c r="T82" s="22" t="s">
        <v>10</v>
      </c>
      <c r="U82" s="22" t="s">
        <v>10</v>
      </c>
    </row>
    <row r="83" spans="1:21" ht="18.75" x14ac:dyDescent="0.25">
      <c r="A83" s="41" t="s">
        <v>65</v>
      </c>
      <c r="B83" s="38" t="s">
        <v>14</v>
      </c>
      <c r="C83" s="22" t="s">
        <v>15</v>
      </c>
      <c r="D83" s="24">
        <v>1</v>
      </c>
      <c r="E83" s="22">
        <v>3</v>
      </c>
      <c r="F83" s="22">
        <v>1</v>
      </c>
      <c r="G83" s="8">
        <f t="shared" si="3"/>
        <v>1.6666666666666667</v>
      </c>
      <c r="H83" s="22">
        <v>4</v>
      </c>
      <c r="I83" s="22" t="s">
        <v>10</v>
      </c>
      <c r="J83" s="22" t="s">
        <v>10</v>
      </c>
      <c r="K83" s="22">
        <v>3</v>
      </c>
      <c r="L83" s="22" t="s">
        <v>10</v>
      </c>
      <c r="M83" s="22" t="s">
        <v>10</v>
      </c>
      <c r="N83" s="22" t="s">
        <v>10</v>
      </c>
      <c r="O83" s="22" t="s">
        <v>10</v>
      </c>
      <c r="P83" s="22" t="s">
        <v>10</v>
      </c>
      <c r="Q83" s="22" t="s">
        <v>10</v>
      </c>
      <c r="R83" s="22" t="s">
        <v>10</v>
      </c>
      <c r="S83" s="22" t="s">
        <v>10</v>
      </c>
      <c r="T83" s="22" t="s">
        <v>10</v>
      </c>
      <c r="U83" s="22" t="s">
        <v>10</v>
      </c>
    </row>
    <row r="84" spans="1:21" ht="48" customHeight="1" x14ac:dyDescent="0.25">
      <c r="A84" s="41"/>
      <c r="B84" s="38"/>
      <c r="C84" s="22" t="s">
        <v>16</v>
      </c>
      <c r="D84" s="8">
        <v>0.05</v>
      </c>
      <c r="E84" s="22">
        <v>0.27500000000000002</v>
      </c>
      <c r="F84" s="22">
        <v>9.6000000000000002E-2</v>
      </c>
      <c r="G84" s="8">
        <f t="shared" si="3"/>
        <v>0.14033333333333334</v>
      </c>
      <c r="H84" s="22">
        <v>0.311</v>
      </c>
      <c r="I84" s="22" t="s">
        <v>10</v>
      </c>
      <c r="J84" s="22" t="s">
        <v>10</v>
      </c>
      <c r="K84" s="22">
        <v>0.249</v>
      </c>
      <c r="L84" s="22" t="s">
        <v>10</v>
      </c>
      <c r="M84" s="22" t="s">
        <v>10</v>
      </c>
      <c r="N84" s="22" t="s">
        <v>10</v>
      </c>
      <c r="O84" s="22" t="s">
        <v>10</v>
      </c>
      <c r="P84" s="22" t="s">
        <v>10</v>
      </c>
      <c r="Q84" s="22" t="s">
        <v>10</v>
      </c>
      <c r="R84" s="22" t="s">
        <v>10</v>
      </c>
      <c r="S84" s="22" t="s">
        <v>10</v>
      </c>
      <c r="T84" s="22" t="s">
        <v>10</v>
      </c>
      <c r="U84" s="22" t="s">
        <v>10</v>
      </c>
    </row>
    <row r="85" spans="1:21" ht="18.75" x14ac:dyDescent="0.25">
      <c r="A85" s="41" t="s">
        <v>66</v>
      </c>
      <c r="B85" s="38" t="s">
        <v>18</v>
      </c>
      <c r="C85" s="22" t="s">
        <v>15</v>
      </c>
      <c r="D85" s="24">
        <v>1</v>
      </c>
      <c r="E85" s="22">
        <v>0</v>
      </c>
      <c r="F85" s="22">
        <v>1</v>
      </c>
      <c r="G85" s="8">
        <f t="shared" si="3"/>
        <v>0.66666666666666663</v>
      </c>
      <c r="H85" s="22">
        <v>3</v>
      </c>
      <c r="I85" s="22" t="s">
        <v>10</v>
      </c>
      <c r="J85" s="22" t="s">
        <v>10</v>
      </c>
      <c r="K85" s="22">
        <v>3</v>
      </c>
      <c r="L85" s="22" t="s">
        <v>10</v>
      </c>
      <c r="M85" s="22" t="s">
        <v>10</v>
      </c>
      <c r="N85" s="22" t="s">
        <v>10</v>
      </c>
      <c r="O85" s="22" t="s">
        <v>10</v>
      </c>
      <c r="P85" s="22" t="s">
        <v>10</v>
      </c>
      <c r="Q85" s="22" t="s">
        <v>10</v>
      </c>
      <c r="R85" s="22" t="s">
        <v>10</v>
      </c>
      <c r="S85" s="22" t="s">
        <v>10</v>
      </c>
      <c r="T85" s="22" t="s">
        <v>10</v>
      </c>
      <c r="U85" s="22" t="s">
        <v>10</v>
      </c>
    </row>
    <row r="86" spans="1:21" ht="18.75" x14ac:dyDescent="0.25">
      <c r="A86" s="41"/>
      <c r="B86" s="38"/>
      <c r="C86" s="22" t="s">
        <v>16</v>
      </c>
      <c r="D86" s="8">
        <v>0.05</v>
      </c>
      <c r="E86" s="22">
        <v>0</v>
      </c>
      <c r="F86" s="22">
        <v>9.6000000000000002E-2</v>
      </c>
      <c r="G86" s="8">
        <f t="shared" si="3"/>
        <v>4.8666666666666671E-2</v>
      </c>
      <c r="H86" s="22">
        <v>0.21099999999999999</v>
      </c>
      <c r="I86" s="22" t="s">
        <v>10</v>
      </c>
      <c r="J86" s="22" t="s">
        <v>10</v>
      </c>
      <c r="K86" s="22">
        <v>0.249</v>
      </c>
      <c r="L86" s="22" t="s">
        <v>10</v>
      </c>
      <c r="M86" s="22" t="s">
        <v>10</v>
      </c>
      <c r="N86" s="22" t="s">
        <v>10</v>
      </c>
      <c r="O86" s="22" t="s">
        <v>10</v>
      </c>
      <c r="P86" s="22" t="s">
        <v>10</v>
      </c>
      <c r="Q86" s="22" t="s">
        <v>10</v>
      </c>
      <c r="R86" s="22" t="s">
        <v>10</v>
      </c>
      <c r="S86" s="22" t="s">
        <v>10</v>
      </c>
      <c r="T86" s="22" t="s">
        <v>10</v>
      </c>
      <c r="U86" s="22" t="s">
        <v>10</v>
      </c>
    </row>
    <row r="87" spans="1:21" ht="18.75" x14ac:dyDescent="0.25">
      <c r="A87" s="41" t="s">
        <v>67</v>
      </c>
      <c r="B87" s="38" t="s">
        <v>20</v>
      </c>
      <c r="C87" s="22" t="s">
        <v>15</v>
      </c>
      <c r="D87" s="22">
        <v>0</v>
      </c>
      <c r="E87" s="22">
        <v>0</v>
      </c>
      <c r="F87" s="22">
        <v>0</v>
      </c>
      <c r="G87" s="8">
        <f t="shared" si="3"/>
        <v>0</v>
      </c>
      <c r="H87" s="22">
        <v>0</v>
      </c>
      <c r="I87" s="22" t="s">
        <v>10</v>
      </c>
      <c r="J87" s="22" t="s">
        <v>10</v>
      </c>
      <c r="K87" s="22">
        <v>0</v>
      </c>
      <c r="L87" s="22" t="s">
        <v>10</v>
      </c>
      <c r="M87" s="22" t="s">
        <v>10</v>
      </c>
      <c r="N87" s="22" t="s">
        <v>10</v>
      </c>
      <c r="O87" s="22" t="s">
        <v>10</v>
      </c>
      <c r="P87" s="22" t="s">
        <v>10</v>
      </c>
      <c r="Q87" s="22" t="s">
        <v>10</v>
      </c>
      <c r="R87" s="22" t="s">
        <v>10</v>
      </c>
      <c r="S87" s="22" t="s">
        <v>10</v>
      </c>
      <c r="T87" s="22" t="s">
        <v>10</v>
      </c>
      <c r="U87" s="22" t="s">
        <v>10</v>
      </c>
    </row>
    <row r="88" spans="1:21" ht="18.75" x14ac:dyDescent="0.25">
      <c r="A88" s="41"/>
      <c r="B88" s="38"/>
      <c r="C88" s="22" t="s">
        <v>16</v>
      </c>
      <c r="D88" s="22">
        <v>0</v>
      </c>
      <c r="E88" s="22">
        <v>0</v>
      </c>
      <c r="F88" s="22">
        <v>0</v>
      </c>
      <c r="G88" s="8">
        <f t="shared" si="3"/>
        <v>0</v>
      </c>
      <c r="H88" s="22">
        <v>0</v>
      </c>
      <c r="I88" s="22" t="s">
        <v>10</v>
      </c>
      <c r="J88" s="22" t="s">
        <v>10</v>
      </c>
      <c r="K88" s="22">
        <v>0</v>
      </c>
      <c r="L88" s="22" t="s">
        <v>10</v>
      </c>
      <c r="M88" s="22" t="s">
        <v>10</v>
      </c>
      <c r="N88" s="22" t="s">
        <v>10</v>
      </c>
      <c r="O88" s="22" t="s">
        <v>10</v>
      </c>
      <c r="P88" s="22" t="s">
        <v>10</v>
      </c>
      <c r="Q88" s="22" t="s">
        <v>10</v>
      </c>
      <c r="R88" s="22" t="s">
        <v>10</v>
      </c>
      <c r="S88" s="22" t="s">
        <v>10</v>
      </c>
      <c r="T88" s="22" t="s">
        <v>10</v>
      </c>
      <c r="U88" s="22" t="s">
        <v>10</v>
      </c>
    </row>
    <row r="89" spans="1:21" ht="18.75" x14ac:dyDescent="0.25">
      <c r="A89" s="41" t="s">
        <v>68</v>
      </c>
      <c r="B89" s="38" t="s">
        <v>22</v>
      </c>
      <c r="C89" s="22" t="s">
        <v>15</v>
      </c>
      <c r="D89" s="22">
        <v>0</v>
      </c>
      <c r="E89" s="22">
        <v>0</v>
      </c>
      <c r="F89" s="22">
        <v>0</v>
      </c>
      <c r="G89" s="8">
        <f t="shared" si="3"/>
        <v>0</v>
      </c>
      <c r="H89" s="22">
        <v>0</v>
      </c>
      <c r="I89" s="22" t="s">
        <v>10</v>
      </c>
      <c r="J89" s="22" t="s">
        <v>10</v>
      </c>
      <c r="K89" s="22">
        <v>0</v>
      </c>
      <c r="L89" s="22" t="s">
        <v>10</v>
      </c>
      <c r="M89" s="22" t="s">
        <v>10</v>
      </c>
      <c r="N89" s="22" t="s">
        <v>10</v>
      </c>
      <c r="O89" s="22" t="s">
        <v>10</v>
      </c>
      <c r="P89" s="22" t="s">
        <v>10</v>
      </c>
      <c r="Q89" s="22" t="s">
        <v>10</v>
      </c>
      <c r="R89" s="22" t="s">
        <v>10</v>
      </c>
      <c r="S89" s="22" t="s">
        <v>10</v>
      </c>
      <c r="T89" s="22" t="s">
        <v>10</v>
      </c>
      <c r="U89" s="22" t="s">
        <v>10</v>
      </c>
    </row>
    <row r="90" spans="1:21" ht="18.75" x14ac:dyDescent="0.25">
      <c r="A90" s="41"/>
      <c r="B90" s="38"/>
      <c r="C90" s="22" t="s">
        <v>16</v>
      </c>
      <c r="D90" s="22">
        <v>0</v>
      </c>
      <c r="E90" s="22">
        <v>0</v>
      </c>
      <c r="F90" s="22">
        <v>0</v>
      </c>
      <c r="G90" s="8">
        <f t="shared" si="3"/>
        <v>0</v>
      </c>
      <c r="H90" s="22">
        <v>0</v>
      </c>
      <c r="I90" s="22" t="s">
        <v>10</v>
      </c>
      <c r="J90" s="22" t="s">
        <v>10</v>
      </c>
      <c r="K90" s="22">
        <v>0</v>
      </c>
      <c r="L90" s="22" t="s">
        <v>10</v>
      </c>
      <c r="M90" s="22" t="s">
        <v>10</v>
      </c>
      <c r="N90" s="22" t="s">
        <v>10</v>
      </c>
      <c r="O90" s="22" t="s">
        <v>10</v>
      </c>
      <c r="P90" s="22" t="s">
        <v>10</v>
      </c>
      <c r="Q90" s="22" t="s">
        <v>10</v>
      </c>
      <c r="R90" s="22" t="s">
        <v>10</v>
      </c>
      <c r="S90" s="22" t="s">
        <v>10</v>
      </c>
      <c r="T90" s="22" t="s">
        <v>10</v>
      </c>
      <c r="U90" s="22" t="s">
        <v>10</v>
      </c>
    </row>
    <row r="91" spans="1:21" ht="18" customHeight="1" x14ac:dyDescent="0.25">
      <c r="A91" s="41" t="s">
        <v>69</v>
      </c>
      <c r="B91" s="38" t="s">
        <v>24</v>
      </c>
      <c r="C91" s="22" t="s">
        <v>15</v>
      </c>
      <c r="D91" s="22">
        <v>0</v>
      </c>
      <c r="E91" s="22">
        <v>0</v>
      </c>
      <c r="F91" s="22">
        <v>0</v>
      </c>
      <c r="G91" s="8">
        <f t="shared" si="3"/>
        <v>0</v>
      </c>
      <c r="H91" s="22">
        <v>1</v>
      </c>
      <c r="I91" s="22" t="s">
        <v>10</v>
      </c>
      <c r="J91" s="22" t="s">
        <v>10</v>
      </c>
      <c r="K91" s="22">
        <v>0</v>
      </c>
      <c r="L91" s="22" t="s">
        <v>10</v>
      </c>
      <c r="M91" s="22" t="s">
        <v>10</v>
      </c>
      <c r="N91" s="22" t="s">
        <v>10</v>
      </c>
      <c r="O91" s="22" t="s">
        <v>10</v>
      </c>
      <c r="P91" s="22" t="s">
        <v>10</v>
      </c>
      <c r="Q91" s="22" t="s">
        <v>10</v>
      </c>
      <c r="R91" s="22" t="s">
        <v>10</v>
      </c>
      <c r="S91" s="22" t="s">
        <v>10</v>
      </c>
      <c r="T91" s="22" t="s">
        <v>10</v>
      </c>
      <c r="U91" s="22" t="s">
        <v>10</v>
      </c>
    </row>
    <row r="92" spans="1:21" ht="18.75" x14ac:dyDescent="0.25">
      <c r="A92" s="41"/>
      <c r="B92" s="38"/>
      <c r="C92" s="22" t="s">
        <v>16</v>
      </c>
      <c r="D92" s="22">
        <v>0</v>
      </c>
      <c r="E92" s="22">
        <v>0</v>
      </c>
      <c r="F92" s="22">
        <v>0</v>
      </c>
      <c r="G92" s="8">
        <f t="shared" si="3"/>
        <v>0</v>
      </c>
      <c r="H92" s="22">
        <v>0.1</v>
      </c>
      <c r="I92" s="22" t="s">
        <v>10</v>
      </c>
      <c r="J92" s="22" t="s">
        <v>10</v>
      </c>
      <c r="K92" s="22">
        <v>0</v>
      </c>
      <c r="L92" s="22" t="s">
        <v>10</v>
      </c>
      <c r="M92" s="22" t="s">
        <v>10</v>
      </c>
      <c r="N92" s="22" t="s">
        <v>10</v>
      </c>
      <c r="O92" s="22" t="s">
        <v>10</v>
      </c>
      <c r="P92" s="22" t="s">
        <v>10</v>
      </c>
      <c r="Q92" s="22" t="s">
        <v>10</v>
      </c>
      <c r="R92" s="22" t="s">
        <v>10</v>
      </c>
      <c r="S92" s="22" t="s">
        <v>10</v>
      </c>
      <c r="T92" s="22" t="s">
        <v>10</v>
      </c>
      <c r="U92" s="22" t="s">
        <v>10</v>
      </c>
    </row>
    <row r="93" spans="1:21" ht="26.25" customHeight="1" x14ac:dyDescent="0.25">
      <c r="A93" s="41" t="s">
        <v>70</v>
      </c>
      <c r="B93" s="38" t="s">
        <v>26</v>
      </c>
      <c r="C93" s="22" t="s">
        <v>15</v>
      </c>
      <c r="D93" s="25">
        <v>1</v>
      </c>
      <c r="E93" s="22">
        <v>10</v>
      </c>
      <c r="F93" s="22">
        <v>7</v>
      </c>
      <c r="G93" s="8">
        <f t="shared" si="3"/>
        <v>6</v>
      </c>
      <c r="H93" s="22">
        <v>0</v>
      </c>
      <c r="I93" s="22" t="s">
        <v>10</v>
      </c>
      <c r="J93" s="22" t="s">
        <v>10</v>
      </c>
      <c r="K93" s="22">
        <v>8</v>
      </c>
      <c r="L93" s="22" t="s">
        <v>10</v>
      </c>
      <c r="M93" s="22" t="s">
        <v>10</v>
      </c>
      <c r="N93" s="22" t="s">
        <v>10</v>
      </c>
      <c r="O93" s="22" t="s">
        <v>10</v>
      </c>
      <c r="P93" s="22" t="s">
        <v>10</v>
      </c>
      <c r="Q93" s="22" t="s">
        <v>10</v>
      </c>
      <c r="R93" s="22" t="s">
        <v>10</v>
      </c>
      <c r="S93" s="22" t="s">
        <v>10</v>
      </c>
      <c r="T93" s="22" t="s">
        <v>10</v>
      </c>
      <c r="U93" s="22" t="s">
        <v>10</v>
      </c>
    </row>
    <row r="94" spans="1:21" ht="18.75" x14ac:dyDescent="0.25">
      <c r="A94" s="41"/>
      <c r="B94" s="38"/>
      <c r="C94" s="22" t="s">
        <v>16</v>
      </c>
      <c r="D94" s="15">
        <v>0.15</v>
      </c>
      <c r="E94" s="22">
        <v>0.78100000000000003</v>
      </c>
      <c r="F94" s="22">
        <v>0.97</v>
      </c>
      <c r="G94" s="8">
        <f t="shared" si="3"/>
        <v>0.63366666666666671</v>
      </c>
      <c r="H94" s="22">
        <v>0</v>
      </c>
      <c r="I94" s="22" t="s">
        <v>10</v>
      </c>
      <c r="J94" s="22" t="s">
        <v>10</v>
      </c>
      <c r="K94" s="22">
        <v>0.47499999999999998</v>
      </c>
      <c r="L94" s="22" t="s">
        <v>10</v>
      </c>
      <c r="M94" s="22" t="s">
        <v>10</v>
      </c>
      <c r="N94" s="22" t="s">
        <v>10</v>
      </c>
      <c r="O94" s="22" t="s">
        <v>10</v>
      </c>
      <c r="P94" s="22" t="s">
        <v>10</v>
      </c>
      <c r="Q94" s="22" t="s">
        <v>10</v>
      </c>
      <c r="R94" s="22" t="s">
        <v>10</v>
      </c>
      <c r="S94" s="22" t="s">
        <v>10</v>
      </c>
      <c r="T94" s="22" t="s">
        <v>10</v>
      </c>
      <c r="U94" s="22" t="s">
        <v>10</v>
      </c>
    </row>
    <row r="95" spans="1:21" ht="18.75" x14ac:dyDescent="0.25">
      <c r="A95" s="41" t="s">
        <v>71</v>
      </c>
      <c r="B95" s="38" t="s">
        <v>18</v>
      </c>
      <c r="C95" s="22" t="s">
        <v>15</v>
      </c>
      <c r="D95" s="25">
        <v>1</v>
      </c>
      <c r="E95" s="22">
        <v>9</v>
      </c>
      <c r="F95" s="22">
        <v>0</v>
      </c>
      <c r="G95" s="8">
        <f t="shared" si="3"/>
        <v>3.3333333333333335</v>
      </c>
      <c r="H95" s="22">
        <v>0</v>
      </c>
      <c r="I95" s="22" t="s">
        <v>10</v>
      </c>
      <c r="J95" s="22" t="s">
        <v>10</v>
      </c>
      <c r="K95" s="22">
        <v>3</v>
      </c>
      <c r="L95" s="22" t="s">
        <v>10</v>
      </c>
      <c r="M95" s="22" t="s">
        <v>10</v>
      </c>
      <c r="N95" s="22" t="s">
        <v>10</v>
      </c>
      <c r="O95" s="22" t="s">
        <v>10</v>
      </c>
      <c r="P95" s="22" t="s">
        <v>10</v>
      </c>
      <c r="Q95" s="22" t="s">
        <v>10</v>
      </c>
      <c r="R95" s="22" t="s">
        <v>10</v>
      </c>
      <c r="S95" s="22" t="s">
        <v>10</v>
      </c>
      <c r="T95" s="22" t="s">
        <v>10</v>
      </c>
      <c r="U95" s="22" t="s">
        <v>10</v>
      </c>
    </row>
    <row r="96" spans="1:21" ht="18.75" x14ac:dyDescent="0.25">
      <c r="A96" s="41"/>
      <c r="B96" s="38"/>
      <c r="C96" s="22" t="s">
        <v>16</v>
      </c>
      <c r="D96" s="15">
        <v>0.15</v>
      </c>
      <c r="E96" s="22">
        <v>0.68100000000000005</v>
      </c>
      <c r="F96" s="22">
        <v>0</v>
      </c>
      <c r="G96" s="8">
        <f t="shared" si="3"/>
        <v>0.27700000000000002</v>
      </c>
      <c r="H96" s="22">
        <v>0</v>
      </c>
      <c r="I96" s="22" t="s">
        <v>10</v>
      </c>
      <c r="J96" s="22" t="s">
        <v>10</v>
      </c>
      <c r="K96" s="22">
        <v>9.9999999999999978E-2</v>
      </c>
      <c r="L96" s="22" t="s">
        <v>10</v>
      </c>
      <c r="M96" s="22" t="s">
        <v>10</v>
      </c>
      <c r="N96" s="22" t="s">
        <v>10</v>
      </c>
      <c r="O96" s="22" t="s">
        <v>10</v>
      </c>
      <c r="P96" s="22" t="s">
        <v>10</v>
      </c>
      <c r="Q96" s="22" t="s">
        <v>10</v>
      </c>
      <c r="R96" s="22" t="s">
        <v>10</v>
      </c>
      <c r="S96" s="22" t="s">
        <v>10</v>
      </c>
      <c r="T96" s="22" t="s">
        <v>10</v>
      </c>
      <c r="U96" s="22" t="s">
        <v>10</v>
      </c>
    </row>
    <row r="97" spans="1:21" ht="18.75" x14ac:dyDescent="0.25">
      <c r="A97" s="41" t="s">
        <v>72</v>
      </c>
      <c r="B97" s="38" t="s">
        <v>20</v>
      </c>
      <c r="C97" s="22" t="s">
        <v>15</v>
      </c>
      <c r="D97" s="22">
        <v>0</v>
      </c>
      <c r="E97" s="22">
        <v>0</v>
      </c>
      <c r="F97" s="22">
        <v>0</v>
      </c>
      <c r="G97" s="8">
        <f t="shared" si="3"/>
        <v>0</v>
      </c>
      <c r="H97" s="22">
        <v>0</v>
      </c>
      <c r="I97" s="22" t="s">
        <v>10</v>
      </c>
      <c r="J97" s="22" t="s">
        <v>10</v>
      </c>
      <c r="K97" s="22">
        <v>0</v>
      </c>
      <c r="L97" s="22" t="s">
        <v>10</v>
      </c>
      <c r="M97" s="22" t="s">
        <v>10</v>
      </c>
      <c r="N97" s="22" t="s">
        <v>10</v>
      </c>
      <c r="O97" s="22" t="s">
        <v>10</v>
      </c>
      <c r="P97" s="22" t="s">
        <v>10</v>
      </c>
      <c r="Q97" s="22" t="s">
        <v>10</v>
      </c>
      <c r="R97" s="22" t="s">
        <v>10</v>
      </c>
      <c r="S97" s="22" t="s">
        <v>10</v>
      </c>
      <c r="T97" s="22" t="s">
        <v>10</v>
      </c>
      <c r="U97" s="22" t="s">
        <v>10</v>
      </c>
    </row>
    <row r="98" spans="1:21" ht="18.75" x14ac:dyDescent="0.25">
      <c r="A98" s="41"/>
      <c r="B98" s="38"/>
      <c r="C98" s="22" t="s">
        <v>16</v>
      </c>
      <c r="D98" s="22">
        <v>0</v>
      </c>
      <c r="E98" s="22">
        <v>0</v>
      </c>
      <c r="F98" s="22">
        <v>0</v>
      </c>
      <c r="G98" s="8">
        <f t="shared" si="3"/>
        <v>0</v>
      </c>
      <c r="H98" s="22">
        <v>0</v>
      </c>
      <c r="I98" s="22" t="s">
        <v>10</v>
      </c>
      <c r="J98" s="22" t="s">
        <v>10</v>
      </c>
      <c r="K98" s="22">
        <v>0</v>
      </c>
      <c r="L98" s="22" t="s">
        <v>10</v>
      </c>
      <c r="M98" s="22" t="s">
        <v>10</v>
      </c>
      <c r="N98" s="22" t="s">
        <v>10</v>
      </c>
      <c r="O98" s="22" t="s">
        <v>10</v>
      </c>
      <c r="P98" s="22" t="s">
        <v>10</v>
      </c>
      <c r="Q98" s="22" t="s">
        <v>10</v>
      </c>
      <c r="R98" s="22" t="s">
        <v>10</v>
      </c>
      <c r="S98" s="22" t="s">
        <v>10</v>
      </c>
      <c r="T98" s="22" t="s">
        <v>10</v>
      </c>
      <c r="U98" s="22" t="s">
        <v>10</v>
      </c>
    </row>
    <row r="99" spans="1:21" ht="18.75" x14ac:dyDescent="0.25">
      <c r="A99" s="41" t="s">
        <v>73</v>
      </c>
      <c r="B99" s="38" t="s">
        <v>22</v>
      </c>
      <c r="C99" s="22" t="s">
        <v>15</v>
      </c>
      <c r="D99" s="22">
        <v>0</v>
      </c>
      <c r="E99" s="22">
        <v>0</v>
      </c>
      <c r="F99" s="22">
        <v>2</v>
      </c>
      <c r="G99" s="8">
        <f t="shared" si="3"/>
        <v>0.66666666666666663</v>
      </c>
      <c r="H99" s="22">
        <v>0</v>
      </c>
      <c r="I99" s="22" t="s">
        <v>10</v>
      </c>
      <c r="J99" s="22" t="s">
        <v>10</v>
      </c>
      <c r="K99" s="22">
        <v>5</v>
      </c>
      <c r="L99" s="22" t="s">
        <v>10</v>
      </c>
      <c r="M99" s="22" t="s">
        <v>10</v>
      </c>
      <c r="N99" s="22" t="s">
        <v>10</v>
      </c>
      <c r="O99" s="22" t="s">
        <v>10</v>
      </c>
      <c r="P99" s="22" t="s">
        <v>10</v>
      </c>
      <c r="Q99" s="22" t="s">
        <v>10</v>
      </c>
      <c r="R99" s="22" t="s">
        <v>10</v>
      </c>
      <c r="S99" s="22" t="s">
        <v>10</v>
      </c>
      <c r="T99" s="22" t="s">
        <v>10</v>
      </c>
      <c r="U99" s="22" t="s">
        <v>10</v>
      </c>
    </row>
    <row r="100" spans="1:21" ht="18.75" x14ac:dyDescent="0.25">
      <c r="A100" s="41"/>
      <c r="B100" s="38"/>
      <c r="C100" s="22" t="s">
        <v>16</v>
      </c>
      <c r="D100" s="22">
        <v>0</v>
      </c>
      <c r="E100" s="22">
        <v>0</v>
      </c>
      <c r="F100" s="22">
        <v>0.3</v>
      </c>
      <c r="G100" s="8">
        <f t="shared" si="3"/>
        <v>9.9999999999999992E-2</v>
      </c>
      <c r="H100" s="22">
        <v>0</v>
      </c>
      <c r="I100" s="22" t="s">
        <v>10</v>
      </c>
      <c r="J100" s="22" t="s">
        <v>10</v>
      </c>
      <c r="K100" s="22">
        <v>0.375</v>
      </c>
      <c r="L100" s="22" t="s">
        <v>10</v>
      </c>
      <c r="M100" s="22" t="s">
        <v>10</v>
      </c>
      <c r="N100" s="22" t="s">
        <v>10</v>
      </c>
      <c r="O100" s="22" t="s">
        <v>10</v>
      </c>
      <c r="P100" s="22" t="s">
        <v>10</v>
      </c>
      <c r="Q100" s="22" t="s">
        <v>10</v>
      </c>
      <c r="R100" s="22" t="s">
        <v>10</v>
      </c>
      <c r="S100" s="22" t="s">
        <v>10</v>
      </c>
      <c r="T100" s="22" t="s">
        <v>10</v>
      </c>
      <c r="U100" s="22" t="s">
        <v>10</v>
      </c>
    </row>
    <row r="101" spans="1:21" ht="18.75" x14ac:dyDescent="0.25">
      <c r="A101" s="41" t="s">
        <v>74</v>
      </c>
      <c r="B101" s="38" t="s">
        <v>24</v>
      </c>
      <c r="C101" s="22" t="s">
        <v>15</v>
      </c>
      <c r="D101" s="22">
        <v>0</v>
      </c>
      <c r="E101" s="22">
        <v>1</v>
      </c>
      <c r="F101" s="22">
        <v>5</v>
      </c>
      <c r="G101" s="8">
        <f t="shared" si="3"/>
        <v>2</v>
      </c>
      <c r="H101" s="22">
        <v>0</v>
      </c>
      <c r="I101" s="22" t="s">
        <v>10</v>
      </c>
      <c r="J101" s="22" t="s">
        <v>10</v>
      </c>
      <c r="K101" s="22">
        <v>5</v>
      </c>
      <c r="L101" s="22" t="s">
        <v>10</v>
      </c>
      <c r="M101" s="22" t="s">
        <v>10</v>
      </c>
      <c r="N101" s="22" t="s">
        <v>10</v>
      </c>
      <c r="O101" s="22" t="s">
        <v>10</v>
      </c>
      <c r="P101" s="22" t="s">
        <v>10</v>
      </c>
      <c r="Q101" s="22" t="s">
        <v>10</v>
      </c>
      <c r="R101" s="22" t="s">
        <v>10</v>
      </c>
      <c r="S101" s="22" t="s">
        <v>10</v>
      </c>
      <c r="T101" s="22" t="s">
        <v>10</v>
      </c>
      <c r="U101" s="22" t="s">
        <v>10</v>
      </c>
    </row>
    <row r="102" spans="1:21" ht="18.75" x14ac:dyDescent="0.25">
      <c r="A102" s="41"/>
      <c r="B102" s="38"/>
      <c r="C102" s="22" t="s">
        <v>16</v>
      </c>
      <c r="D102" s="22">
        <v>0</v>
      </c>
      <c r="E102" s="22">
        <v>0.1</v>
      </c>
      <c r="F102" s="22">
        <v>0.67</v>
      </c>
      <c r="G102" s="8">
        <f t="shared" si="3"/>
        <v>0.25666666666666665</v>
      </c>
      <c r="H102" s="22">
        <v>0</v>
      </c>
      <c r="I102" s="22" t="s">
        <v>10</v>
      </c>
      <c r="J102" s="22" t="s">
        <v>10</v>
      </c>
      <c r="K102" s="22">
        <v>0.375</v>
      </c>
      <c r="L102" s="22" t="s">
        <v>10</v>
      </c>
      <c r="M102" s="22" t="s">
        <v>10</v>
      </c>
      <c r="N102" s="22" t="s">
        <v>10</v>
      </c>
      <c r="O102" s="22" t="s">
        <v>10</v>
      </c>
      <c r="P102" s="22" t="s">
        <v>10</v>
      </c>
      <c r="Q102" s="22" t="s">
        <v>10</v>
      </c>
      <c r="R102" s="22" t="s">
        <v>10</v>
      </c>
      <c r="S102" s="22" t="s">
        <v>10</v>
      </c>
      <c r="T102" s="22" t="s">
        <v>10</v>
      </c>
      <c r="U102" s="22" t="s">
        <v>10</v>
      </c>
    </row>
    <row r="103" spans="1:21" ht="26.25" customHeight="1" x14ac:dyDescent="0.25">
      <c r="A103" s="41" t="s">
        <v>75</v>
      </c>
      <c r="B103" s="38" t="s">
        <v>32</v>
      </c>
      <c r="C103" s="22" t="s">
        <v>15</v>
      </c>
      <c r="D103" s="24">
        <v>2</v>
      </c>
      <c r="E103" s="22">
        <v>7</v>
      </c>
      <c r="F103" s="22">
        <v>2</v>
      </c>
      <c r="G103" s="8">
        <f t="shared" si="3"/>
        <v>3.6666666666666665</v>
      </c>
      <c r="H103" s="22">
        <v>0</v>
      </c>
      <c r="I103" s="22" t="s">
        <v>10</v>
      </c>
      <c r="J103" s="22" t="s">
        <v>10</v>
      </c>
      <c r="K103" s="22">
        <v>7</v>
      </c>
      <c r="L103" s="22" t="s">
        <v>10</v>
      </c>
      <c r="M103" s="22" t="s">
        <v>10</v>
      </c>
      <c r="N103" s="22" t="s">
        <v>10</v>
      </c>
      <c r="O103" s="22" t="s">
        <v>10</v>
      </c>
      <c r="P103" s="22" t="s">
        <v>10</v>
      </c>
      <c r="Q103" s="22" t="s">
        <v>10</v>
      </c>
      <c r="R103" s="22" t="s">
        <v>10</v>
      </c>
      <c r="S103" s="22" t="s">
        <v>10</v>
      </c>
      <c r="T103" s="22" t="s">
        <v>10</v>
      </c>
      <c r="U103" s="22" t="s">
        <v>10</v>
      </c>
    </row>
    <row r="104" spans="1:21" ht="18.75" x14ac:dyDescent="0.25">
      <c r="A104" s="41"/>
      <c r="B104" s="38"/>
      <c r="C104" s="22" t="s">
        <v>16</v>
      </c>
      <c r="D104" s="8">
        <v>0.2</v>
      </c>
      <c r="E104" s="22">
        <v>0.56000000000000005</v>
      </c>
      <c r="F104" s="22">
        <v>0.125</v>
      </c>
      <c r="G104" s="8">
        <f t="shared" si="3"/>
        <v>0.29499999999999998</v>
      </c>
      <c r="H104" s="22">
        <v>0</v>
      </c>
      <c r="I104" s="22" t="s">
        <v>10</v>
      </c>
      <c r="J104" s="22" t="s">
        <v>10</v>
      </c>
      <c r="K104" s="22">
        <v>0.32</v>
      </c>
      <c r="L104" s="22" t="s">
        <v>10</v>
      </c>
      <c r="M104" s="22" t="s">
        <v>10</v>
      </c>
      <c r="N104" s="22" t="s">
        <v>10</v>
      </c>
      <c r="O104" s="22" t="s">
        <v>10</v>
      </c>
      <c r="P104" s="22" t="s">
        <v>10</v>
      </c>
      <c r="Q104" s="22" t="s">
        <v>10</v>
      </c>
      <c r="R104" s="22" t="s">
        <v>10</v>
      </c>
      <c r="S104" s="22" t="s">
        <v>10</v>
      </c>
      <c r="T104" s="22" t="s">
        <v>10</v>
      </c>
      <c r="U104" s="22" t="s">
        <v>10</v>
      </c>
    </row>
    <row r="105" spans="1:21" ht="18.75" x14ac:dyDescent="0.25">
      <c r="A105" s="41" t="s">
        <v>76</v>
      </c>
      <c r="B105" s="38" t="s">
        <v>18</v>
      </c>
      <c r="C105" s="22" t="s">
        <v>15</v>
      </c>
      <c r="D105" s="24">
        <v>2</v>
      </c>
      <c r="E105" s="22">
        <v>0</v>
      </c>
      <c r="F105" s="22">
        <v>1</v>
      </c>
      <c r="G105" s="8">
        <f t="shared" si="3"/>
        <v>1</v>
      </c>
      <c r="H105" s="22">
        <v>0</v>
      </c>
      <c r="I105" s="22" t="s">
        <v>10</v>
      </c>
      <c r="J105" s="22" t="s">
        <v>10</v>
      </c>
      <c r="K105" s="22">
        <v>4</v>
      </c>
      <c r="L105" s="22" t="s">
        <v>10</v>
      </c>
      <c r="M105" s="22" t="s">
        <v>10</v>
      </c>
      <c r="N105" s="22" t="s">
        <v>10</v>
      </c>
      <c r="O105" s="22" t="s">
        <v>10</v>
      </c>
      <c r="P105" s="22" t="s">
        <v>10</v>
      </c>
      <c r="Q105" s="22" t="s">
        <v>10</v>
      </c>
      <c r="R105" s="22" t="s">
        <v>10</v>
      </c>
      <c r="S105" s="22" t="s">
        <v>10</v>
      </c>
      <c r="T105" s="22" t="s">
        <v>10</v>
      </c>
      <c r="U105" s="22" t="s">
        <v>10</v>
      </c>
    </row>
    <row r="106" spans="1:21" ht="18.75" x14ac:dyDescent="0.25">
      <c r="A106" s="41"/>
      <c r="B106" s="38"/>
      <c r="C106" s="22" t="s">
        <v>16</v>
      </c>
      <c r="D106" s="8">
        <v>0.2</v>
      </c>
      <c r="E106" s="22">
        <v>0</v>
      </c>
      <c r="F106" s="22">
        <v>2.5000000000000001E-2</v>
      </c>
      <c r="G106" s="8">
        <f t="shared" si="3"/>
        <v>7.4999999999999997E-2</v>
      </c>
      <c r="H106" s="22">
        <v>0</v>
      </c>
      <c r="I106" s="22" t="s">
        <v>10</v>
      </c>
      <c r="J106" s="22" t="s">
        <v>10</v>
      </c>
      <c r="K106" s="22">
        <v>0.21500000000000002</v>
      </c>
      <c r="L106" s="22" t="s">
        <v>10</v>
      </c>
      <c r="M106" s="22" t="s">
        <v>10</v>
      </c>
      <c r="N106" s="22" t="s">
        <v>10</v>
      </c>
      <c r="O106" s="22" t="s">
        <v>10</v>
      </c>
      <c r="P106" s="22" t="s">
        <v>10</v>
      </c>
      <c r="Q106" s="22" t="s">
        <v>10</v>
      </c>
      <c r="R106" s="22" t="s">
        <v>10</v>
      </c>
      <c r="S106" s="22" t="s">
        <v>10</v>
      </c>
      <c r="T106" s="22" t="s">
        <v>10</v>
      </c>
      <c r="U106" s="22" t="s">
        <v>10</v>
      </c>
    </row>
    <row r="107" spans="1:21" ht="18.75" x14ac:dyDescent="0.25">
      <c r="A107" s="41" t="s">
        <v>77</v>
      </c>
      <c r="B107" s="38" t="s">
        <v>20</v>
      </c>
      <c r="C107" s="22" t="s">
        <v>15</v>
      </c>
      <c r="D107" s="22">
        <v>0</v>
      </c>
      <c r="E107" s="22">
        <v>0</v>
      </c>
      <c r="F107" s="22">
        <v>0</v>
      </c>
      <c r="G107" s="8">
        <f t="shared" si="3"/>
        <v>0</v>
      </c>
      <c r="H107" s="22">
        <v>0</v>
      </c>
      <c r="I107" s="22" t="s">
        <v>10</v>
      </c>
      <c r="J107" s="22" t="s">
        <v>10</v>
      </c>
      <c r="K107" s="22">
        <v>0</v>
      </c>
      <c r="L107" s="22" t="s">
        <v>10</v>
      </c>
      <c r="M107" s="22" t="s">
        <v>10</v>
      </c>
      <c r="N107" s="22" t="s">
        <v>10</v>
      </c>
      <c r="O107" s="22" t="s">
        <v>10</v>
      </c>
      <c r="P107" s="22" t="s">
        <v>10</v>
      </c>
      <c r="Q107" s="22" t="s">
        <v>10</v>
      </c>
      <c r="R107" s="22" t="s">
        <v>10</v>
      </c>
      <c r="S107" s="22" t="s">
        <v>10</v>
      </c>
      <c r="T107" s="22" t="s">
        <v>10</v>
      </c>
      <c r="U107" s="22" t="s">
        <v>10</v>
      </c>
    </row>
    <row r="108" spans="1:21" ht="18.75" x14ac:dyDescent="0.25">
      <c r="A108" s="41"/>
      <c r="B108" s="38"/>
      <c r="C108" s="22" t="s">
        <v>16</v>
      </c>
      <c r="D108" s="22">
        <v>0</v>
      </c>
      <c r="E108" s="22">
        <v>0</v>
      </c>
      <c r="F108" s="22">
        <v>0</v>
      </c>
      <c r="G108" s="8">
        <f t="shared" si="3"/>
        <v>0</v>
      </c>
      <c r="H108" s="22">
        <v>0</v>
      </c>
      <c r="I108" s="22" t="s">
        <v>10</v>
      </c>
      <c r="J108" s="22" t="s">
        <v>10</v>
      </c>
      <c r="K108" s="22">
        <v>0</v>
      </c>
      <c r="L108" s="22" t="s">
        <v>10</v>
      </c>
      <c r="M108" s="22" t="s">
        <v>10</v>
      </c>
      <c r="N108" s="22" t="s">
        <v>10</v>
      </c>
      <c r="O108" s="22" t="s">
        <v>10</v>
      </c>
      <c r="P108" s="22" t="s">
        <v>10</v>
      </c>
      <c r="Q108" s="22" t="s">
        <v>10</v>
      </c>
      <c r="R108" s="22" t="s">
        <v>10</v>
      </c>
      <c r="S108" s="22" t="s">
        <v>10</v>
      </c>
      <c r="T108" s="22" t="s">
        <v>10</v>
      </c>
      <c r="U108" s="22" t="s">
        <v>10</v>
      </c>
    </row>
    <row r="109" spans="1:21" ht="18.75" x14ac:dyDescent="0.25">
      <c r="A109" s="41" t="s">
        <v>78</v>
      </c>
      <c r="B109" s="38" t="s">
        <v>22</v>
      </c>
      <c r="C109" s="22" t="s">
        <v>15</v>
      </c>
      <c r="D109" s="22">
        <v>0</v>
      </c>
      <c r="E109" s="22">
        <v>0</v>
      </c>
      <c r="F109" s="22">
        <v>0</v>
      </c>
      <c r="G109" s="8">
        <f t="shared" si="3"/>
        <v>0</v>
      </c>
      <c r="H109" s="22">
        <v>0</v>
      </c>
      <c r="I109" s="22" t="s">
        <v>10</v>
      </c>
      <c r="J109" s="22" t="s">
        <v>10</v>
      </c>
      <c r="K109" s="22">
        <v>3</v>
      </c>
      <c r="L109" s="22" t="s">
        <v>10</v>
      </c>
      <c r="M109" s="22" t="s">
        <v>10</v>
      </c>
      <c r="N109" s="22" t="s">
        <v>10</v>
      </c>
      <c r="O109" s="22" t="s">
        <v>10</v>
      </c>
      <c r="P109" s="22" t="s">
        <v>10</v>
      </c>
      <c r="Q109" s="22" t="s">
        <v>10</v>
      </c>
      <c r="R109" s="22" t="s">
        <v>10</v>
      </c>
      <c r="S109" s="22" t="s">
        <v>10</v>
      </c>
      <c r="T109" s="22" t="s">
        <v>10</v>
      </c>
      <c r="U109" s="22" t="s">
        <v>10</v>
      </c>
    </row>
    <row r="110" spans="1:21" ht="18.75" x14ac:dyDescent="0.25">
      <c r="A110" s="41"/>
      <c r="B110" s="38"/>
      <c r="C110" s="22" t="s">
        <v>16</v>
      </c>
      <c r="D110" s="16">
        <v>0</v>
      </c>
      <c r="E110" s="22">
        <v>0</v>
      </c>
      <c r="F110" s="22">
        <v>0</v>
      </c>
      <c r="G110" s="8">
        <f t="shared" si="3"/>
        <v>0</v>
      </c>
      <c r="H110" s="22">
        <v>0</v>
      </c>
      <c r="I110" s="22" t="s">
        <v>10</v>
      </c>
      <c r="J110" s="22" t="s">
        <v>10</v>
      </c>
      <c r="K110" s="22">
        <v>0.105</v>
      </c>
      <c r="L110" s="22" t="s">
        <v>10</v>
      </c>
      <c r="M110" s="22" t="s">
        <v>10</v>
      </c>
      <c r="N110" s="22" t="s">
        <v>10</v>
      </c>
      <c r="O110" s="22" t="s">
        <v>10</v>
      </c>
      <c r="P110" s="22" t="s">
        <v>10</v>
      </c>
      <c r="Q110" s="22" t="s">
        <v>10</v>
      </c>
      <c r="R110" s="22" t="s">
        <v>10</v>
      </c>
      <c r="S110" s="22" t="s">
        <v>10</v>
      </c>
      <c r="T110" s="22" t="s">
        <v>10</v>
      </c>
      <c r="U110" s="22" t="s">
        <v>10</v>
      </c>
    </row>
    <row r="111" spans="1:21" ht="18.75" x14ac:dyDescent="0.25">
      <c r="A111" s="41" t="s">
        <v>79</v>
      </c>
      <c r="B111" s="38" t="s">
        <v>24</v>
      </c>
      <c r="C111" s="22" t="s">
        <v>15</v>
      </c>
      <c r="D111" s="16">
        <v>0</v>
      </c>
      <c r="E111" s="22">
        <v>0</v>
      </c>
      <c r="F111" s="22">
        <v>1</v>
      </c>
      <c r="G111" s="8">
        <f t="shared" si="3"/>
        <v>0.33333333333333331</v>
      </c>
      <c r="H111" s="22">
        <v>0</v>
      </c>
      <c r="I111" s="22" t="s">
        <v>10</v>
      </c>
      <c r="J111" s="22" t="s">
        <v>10</v>
      </c>
      <c r="K111" s="22">
        <v>3</v>
      </c>
      <c r="L111" s="22" t="s">
        <v>10</v>
      </c>
      <c r="M111" s="22" t="s">
        <v>10</v>
      </c>
      <c r="N111" s="22" t="s">
        <v>10</v>
      </c>
      <c r="O111" s="22" t="s">
        <v>10</v>
      </c>
      <c r="P111" s="22" t="s">
        <v>10</v>
      </c>
      <c r="Q111" s="22" t="s">
        <v>10</v>
      </c>
      <c r="R111" s="22" t="s">
        <v>10</v>
      </c>
      <c r="S111" s="22" t="s">
        <v>10</v>
      </c>
      <c r="T111" s="22" t="s">
        <v>10</v>
      </c>
      <c r="U111" s="22" t="s">
        <v>10</v>
      </c>
    </row>
    <row r="112" spans="1:21" ht="18.75" x14ac:dyDescent="0.25">
      <c r="A112" s="41"/>
      <c r="B112" s="38"/>
      <c r="C112" s="22" t="s">
        <v>16</v>
      </c>
      <c r="D112" s="16">
        <v>0</v>
      </c>
      <c r="E112" s="22">
        <v>0</v>
      </c>
      <c r="F112" s="22">
        <v>0.1</v>
      </c>
      <c r="G112" s="8">
        <f t="shared" si="3"/>
        <v>3.3333333333333333E-2</v>
      </c>
      <c r="H112" s="22">
        <v>0</v>
      </c>
      <c r="I112" s="22" t="s">
        <v>10</v>
      </c>
      <c r="J112" s="22" t="s">
        <v>10</v>
      </c>
      <c r="K112" s="22">
        <v>0.105</v>
      </c>
      <c r="L112" s="22" t="s">
        <v>10</v>
      </c>
      <c r="M112" s="22" t="s">
        <v>10</v>
      </c>
      <c r="N112" s="22" t="s">
        <v>10</v>
      </c>
      <c r="O112" s="22" t="s">
        <v>10</v>
      </c>
      <c r="P112" s="22" t="s">
        <v>10</v>
      </c>
      <c r="Q112" s="22" t="s">
        <v>10</v>
      </c>
      <c r="R112" s="22" t="s">
        <v>10</v>
      </c>
      <c r="S112" s="22" t="s">
        <v>10</v>
      </c>
      <c r="T112" s="22" t="s">
        <v>10</v>
      </c>
      <c r="U112" s="22" t="s">
        <v>10</v>
      </c>
    </row>
    <row r="113" spans="1:21" ht="67.5" customHeight="1" x14ac:dyDescent="0.25">
      <c r="A113" s="18" t="s">
        <v>80</v>
      </c>
      <c r="B113" s="17" t="s">
        <v>38</v>
      </c>
      <c r="C113" s="22" t="s">
        <v>39</v>
      </c>
      <c r="D113" s="26">
        <v>0</v>
      </c>
      <c r="E113" s="15">
        <v>0</v>
      </c>
      <c r="F113" s="15">
        <v>0.311</v>
      </c>
      <c r="G113" s="8">
        <f t="shared" si="3"/>
        <v>0.10366666666666667</v>
      </c>
      <c r="H113" s="22">
        <v>0</v>
      </c>
      <c r="I113" s="22" t="s">
        <v>10</v>
      </c>
      <c r="J113" s="22" t="s">
        <v>10</v>
      </c>
      <c r="K113" s="15">
        <v>8.3025336500000009</v>
      </c>
      <c r="L113" s="22" t="s">
        <v>10</v>
      </c>
      <c r="M113" s="22" t="s">
        <v>10</v>
      </c>
      <c r="N113" s="22" t="s">
        <v>10</v>
      </c>
      <c r="O113" s="22" t="s">
        <v>10</v>
      </c>
      <c r="P113" s="22" t="s">
        <v>10</v>
      </c>
      <c r="Q113" s="22" t="s">
        <v>10</v>
      </c>
      <c r="R113" s="22" t="s">
        <v>10</v>
      </c>
      <c r="S113" s="22" t="s">
        <v>10</v>
      </c>
      <c r="T113" s="22" t="s">
        <v>10</v>
      </c>
      <c r="U113" s="22" t="s">
        <v>10</v>
      </c>
    </row>
    <row r="114" spans="1:21" ht="47.25" customHeight="1" x14ac:dyDescent="0.25">
      <c r="A114" s="18" t="s">
        <v>81</v>
      </c>
      <c r="B114" s="17" t="s">
        <v>41</v>
      </c>
      <c r="C114" s="22" t="s">
        <v>39</v>
      </c>
      <c r="D114" s="22">
        <v>0</v>
      </c>
      <c r="E114" s="22">
        <v>0</v>
      </c>
      <c r="F114" s="22">
        <v>4.5999999999999999E-2</v>
      </c>
      <c r="G114" s="8">
        <f t="shared" si="3"/>
        <v>1.5333333333333332E-2</v>
      </c>
      <c r="H114" s="22">
        <v>0</v>
      </c>
      <c r="I114" s="22" t="s">
        <v>10</v>
      </c>
      <c r="J114" s="22" t="s">
        <v>10</v>
      </c>
      <c r="K114" s="22">
        <v>0</v>
      </c>
      <c r="L114" s="22" t="s">
        <v>10</v>
      </c>
      <c r="M114" s="22" t="s">
        <v>10</v>
      </c>
      <c r="N114" s="22" t="s">
        <v>10</v>
      </c>
      <c r="O114" s="22" t="s">
        <v>10</v>
      </c>
      <c r="P114" s="22" t="s">
        <v>10</v>
      </c>
      <c r="Q114" s="22" t="s">
        <v>10</v>
      </c>
      <c r="R114" s="22" t="s">
        <v>10</v>
      </c>
      <c r="S114" s="22" t="s">
        <v>10</v>
      </c>
      <c r="T114" s="22" t="s">
        <v>10</v>
      </c>
      <c r="U114" s="22" t="s">
        <v>10</v>
      </c>
    </row>
    <row r="115" spans="1:21" ht="47.25" customHeight="1" x14ac:dyDescent="0.25">
      <c r="A115" s="18" t="s">
        <v>82</v>
      </c>
      <c r="B115" s="17" t="s">
        <v>43</v>
      </c>
      <c r="C115" s="22" t="s">
        <v>39</v>
      </c>
      <c r="D115" s="16">
        <v>0</v>
      </c>
      <c r="E115" s="22">
        <v>0</v>
      </c>
      <c r="F115" s="22">
        <v>0</v>
      </c>
      <c r="G115" s="8">
        <f t="shared" si="3"/>
        <v>0</v>
      </c>
      <c r="H115" s="22">
        <v>0</v>
      </c>
      <c r="I115" s="22" t="s">
        <v>10</v>
      </c>
      <c r="J115" s="22" t="s">
        <v>10</v>
      </c>
      <c r="K115" s="22">
        <v>0</v>
      </c>
      <c r="L115" s="22" t="s">
        <v>10</v>
      </c>
      <c r="M115" s="22" t="s">
        <v>10</v>
      </c>
      <c r="N115" s="22" t="s">
        <v>10</v>
      </c>
      <c r="O115" s="22" t="s">
        <v>10</v>
      </c>
      <c r="P115" s="22" t="s">
        <v>10</v>
      </c>
      <c r="Q115" s="22" t="s">
        <v>10</v>
      </c>
      <c r="R115" s="22" t="s">
        <v>10</v>
      </c>
      <c r="S115" s="22" t="s">
        <v>10</v>
      </c>
      <c r="T115" s="22" t="s">
        <v>10</v>
      </c>
      <c r="U115" s="22" t="s">
        <v>10</v>
      </c>
    </row>
    <row r="116" spans="1:21" ht="37.5" customHeight="1" x14ac:dyDescent="0.25">
      <c r="A116" s="18" t="s">
        <v>83</v>
      </c>
      <c r="B116" s="17" t="s">
        <v>45</v>
      </c>
      <c r="C116" s="22" t="s">
        <v>39</v>
      </c>
      <c r="D116" s="26">
        <v>0</v>
      </c>
      <c r="E116" s="15">
        <v>0</v>
      </c>
      <c r="F116" s="27">
        <v>0.26500000000000001</v>
      </c>
      <c r="G116" s="8">
        <f t="shared" si="3"/>
        <v>8.8333333333333333E-2</v>
      </c>
      <c r="H116" s="22">
        <v>0</v>
      </c>
      <c r="I116" s="22" t="s">
        <v>10</v>
      </c>
      <c r="J116" s="22" t="s">
        <v>10</v>
      </c>
      <c r="K116" s="27">
        <v>8.3025336500000009</v>
      </c>
      <c r="L116" s="22" t="s">
        <v>10</v>
      </c>
      <c r="M116" s="22" t="s">
        <v>10</v>
      </c>
      <c r="N116" s="22" t="s">
        <v>10</v>
      </c>
      <c r="O116" s="22" t="s">
        <v>10</v>
      </c>
      <c r="P116" s="22" t="s">
        <v>10</v>
      </c>
      <c r="Q116" s="22" t="s">
        <v>10</v>
      </c>
      <c r="R116" s="22" t="s">
        <v>10</v>
      </c>
      <c r="S116" s="22" t="s">
        <v>10</v>
      </c>
      <c r="T116" s="22" t="s">
        <v>10</v>
      </c>
      <c r="U116" s="22" t="s">
        <v>10</v>
      </c>
    </row>
    <row r="117" spans="1:21" ht="31.5" x14ac:dyDescent="0.25">
      <c r="A117" s="18" t="s">
        <v>84</v>
      </c>
      <c r="B117" s="17" t="s">
        <v>47</v>
      </c>
      <c r="C117" s="22" t="s">
        <v>39</v>
      </c>
      <c r="D117" s="8">
        <v>0</v>
      </c>
      <c r="E117" s="15">
        <v>0</v>
      </c>
      <c r="F117" s="27">
        <v>0.26500000000000001</v>
      </c>
      <c r="G117" s="8">
        <f t="shared" si="3"/>
        <v>8.8333333333333333E-2</v>
      </c>
      <c r="H117" s="22">
        <v>0</v>
      </c>
      <c r="I117" s="22" t="s">
        <v>10</v>
      </c>
      <c r="J117" s="22" t="s">
        <v>10</v>
      </c>
      <c r="K117" s="27">
        <v>8.3025336500000009</v>
      </c>
      <c r="L117" s="22" t="s">
        <v>10</v>
      </c>
      <c r="M117" s="22" t="s">
        <v>10</v>
      </c>
      <c r="N117" s="22" t="s">
        <v>10</v>
      </c>
      <c r="O117" s="22" t="s">
        <v>10</v>
      </c>
      <c r="P117" s="22" t="s">
        <v>10</v>
      </c>
      <c r="Q117" s="22" t="s">
        <v>10</v>
      </c>
      <c r="R117" s="22" t="s">
        <v>10</v>
      </c>
      <c r="S117" s="22" t="s">
        <v>10</v>
      </c>
      <c r="T117" s="22" t="s">
        <v>10</v>
      </c>
      <c r="U117" s="22" t="s">
        <v>10</v>
      </c>
    </row>
    <row r="118" spans="1:21" ht="21" customHeight="1" x14ac:dyDescent="0.25">
      <c r="A118" s="41" t="s">
        <v>85</v>
      </c>
      <c r="B118" s="38" t="s">
        <v>49</v>
      </c>
      <c r="C118" s="22" t="s">
        <v>50</v>
      </c>
      <c r="D118" s="16">
        <v>0</v>
      </c>
      <c r="E118" s="22">
        <v>0</v>
      </c>
      <c r="F118" s="22">
        <v>0</v>
      </c>
      <c r="G118" s="8">
        <f t="shared" si="3"/>
        <v>0</v>
      </c>
      <c r="H118" s="22">
        <v>0</v>
      </c>
      <c r="I118" s="22" t="s">
        <v>10</v>
      </c>
      <c r="J118" s="22" t="s">
        <v>10</v>
      </c>
      <c r="K118" s="22">
        <v>0.105</v>
      </c>
      <c r="L118" s="22" t="s">
        <v>10</v>
      </c>
      <c r="M118" s="22" t="s">
        <v>10</v>
      </c>
      <c r="N118" s="22" t="s">
        <v>10</v>
      </c>
      <c r="O118" s="22" t="s">
        <v>10</v>
      </c>
      <c r="P118" s="22" t="s">
        <v>10</v>
      </c>
      <c r="Q118" s="22" t="s">
        <v>10</v>
      </c>
      <c r="R118" s="22" t="s">
        <v>10</v>
      </c>
      <c r="S118" s="22" t="s">
        <v>10</v>
      </c>
      <c r="T118" s="22" t="s">
        <v>10</v>
      </c>
      <c r="U118" s="22" t="s">
        <v>10</v>
      </c>
    </row>
    <row r="119" spans="1:21" ht="15.75" x14ac:dyDescent="0.25">
      <c r="A119" s="41"/>
      <c r="B119" s="38"/>
      <c r="C119" s="22" t="s">
        <v>51</v>
      </c>
      <c r="D119" s="23">
        <v>0</v>
      </c>
      <c r="E119" s="22">
        <v>0</v>
      </c>
      <c r="F119" s="22">
        <v>0</v>
      </c>
      <c r="G119" s="8">
        <f t="shared" si="3"/>
        <v>0</v>
      </c>
      <c r="H119" s="22">
        <v>0</v>
      </c>
      <c r="I119" s="22" t="s">
        <v>10</v>
      </c>
      <c r="J119" s="22" t="s">
        <v>10</v>
      </c>
      <c r="K119" s="22">
        <v>6.3E-2</v>
      </c>
      <c r="L119" s="22" t="s">
        <v>10</v>
      </c>
      <c r="M119" s="22" t="s">
        <v>10</v>
      </c>
      <c r="N119" s="22" t="s">
        <v>10</v>
      </c>
      <c r="O119" s="22" t="s">
        <v>10</v>
      </c>
      <c r="P119" s="22" t="s">
        <v>10</v>
      </c>
      <c r="Q119" s="22" t="s">
        <v>10</v>
      </c>
      <c r="R119" s="22" t="s">
        <v>10</v>
      </c>
      <c r="S119" s="22" t="s">
        <v>10</v>
      </c>
      <c r="T119" s="22" t="s">
        <v>10</v>
      </c>
      <c r="U119" s="22" t="s">
        <v>10</v>
      </c>
    </row>
    <row r="120" spans="1:21" ht="15.75" x14ac:dyDescent="0.25">
      <c r="A120" s="41"/>
      <c r="B120" s="38"/>
      <c r="C120" s="22" t="s">
        <v>52</v>
      </c>
      <c r="D120" s="23">
        <v>0</v>
      </c>
      <c r="E120" s="15">
        <v>0</v>
      </c>
      <c r="F120" s="22">
        <v>8.5999999999999993E-2</v>
      </c>
      <c r="G120" s="8">
        <f t="shared" si="3"/>
        <v>2.8666666666666663E-2</v>
      </c>
      <c r="H120" s="22">
        <v>0</v>
      </c>
      <c r="I120" s="22" t="s">
        <v>10</v>
      </c>
      <c r="J120" s="22" t="s">
        <v>10</v>
      </c>
      <c r="K120" s="22" t="s">
        <v>106</v>
      </c>
      <c r="L120" s="22" t="s">
        <v>10</v>
      </c>
      <c r="M120" s="22" t="s">
        <v>10</v>
      </c>
      <c r="N120" s="22" t="s">
        <v>10</v>
      </c>
      <c r="O120" s="22" t="s">
        <v>10</v>
      </c>
      <c r="P120" s="22" t="s">
        <v>10</v>
      </c>
      <c r="Q120" s="22" t="s">
        <v>10</v>
      </c>
      <c r="R120" s="22" t="s">
        <v>10</v>
      </c>
      <c r="S120" s="22" t="s">
        <v>10</v>
      </c>
      <c r="T120" s="22" t="s">
        <v>10</v>
      </c>
      <c r="U120" s="22" t="s">
        <v>10</v>
      </c>
    </row>
    <row r="121" spans="1:21" ht="18.75" x14ac:dyDescent="0.25">
      <c r="A121" s="41"/>
      <c r="B121" s="38"/>
      <c r="C121" s="22" t="s">
        <v>53</v>
      </c>
      <c r="D121" s="16">
        <v>0</v>
      </c>
      <c r="E121" s="22">
        <v>0</v>
      </c>
      <c r="F121" s="22">
        <v>0</v>
      </c>
      <c r="G121" s="8">
        <f t="shared" si="3"/>
        <v>0</v>
      </c>
      <c r="H121" s="22">
        <v>0</v>
      </c>
      <c r="I121" s="22" t="s">
        <v>10</v>
      </c>
      <c r="J121" s="22" t="s">
        <v>10</v>
      </c>
      <c r="K121" s="22">
        <v>0</v>
      </c>
      <c r="L121" s="22" t="s">
        <v>10</v>
      </c>
      <c r="M121" s="22" t="s">
        <v>10</v>
      </c>
      <c r="N121" s="22" t="s">
        <v>10</v>
      </c>
      <c r="O121" s="22" t="s">
        <v>10</v>
      </c>
      <c r="P121" s="22" t="s">
        <v>10</v>
      </c>
      <c r="Q121" s="22" t="s">
        <v>10</v>
      </c>
      <c r="R121" s="22" t="s">
        <v>10</v>
      </c>
      <c r="S121" s="22" t="s">
        <v>10</v>
      </c>
      <c r="T121" s="22" t="s">
        <v>10</v>
      </c>
      <c r="U121" s="22" t="s">
        <v>10</v>
      </c>
    </row>
    <row r="122" spans="1:21" ht="15.75" x14ac:dyDescent="0.25">
      <c r="A122" s="41" t="s">
        <v>86</v>
      </c>
      <c r="B122" s="38" t="s">
        <v>20</v>
      </c>
      <c r="C122" s="22" t="s">
        <v>50</v>
      </c>
      <c r="D122" s="16">
        <v>0</v>
      </c>
      <c r="E122" s="22">
        <v>0</v>
      </c>
      <c r="F122" s="22">
        <v>0</v>
      </c>
      <c r="G122" s="8">
        <f t="shared" si="3"/>
        <v>0</v>
      </c>
      <c r="H122" s="22">
        <v>0</v>
      </c>
      <c r="I122" s="22" t="s">
        <v>10</v>
      </c>
      <c r="J122" s="22" t="s">
        <v>10</v>
      </c>
      <c r="K122" s="22">
        <v>0</v>
      </c>
      <c r="L122" s="22" t="s">
        <v>10</v>
      </c>
      <c r="M122" s="22" t="s">
        <v>10</v>
      </c>
      <c r="N122" s="22" t="s">
        <v>10</v>
      </c>
      <c r="O122" s="22" t="s">
        <v>10</v>
      </c>
      <c r="P122" s="22" t="s">
        <v>10</v>
      </c>
      <c r="Q122" s="22" t="s">
        <v>10</v>
      </c>
      <c r="R122" s="22" t="s">
        <v>10</v>
      </c>
      <c r="S122" s="22" t="s">
        <v>10</v>
      </c>
      <c r="T122" s="22" t="s">
        <v>10</v>
      </c>
      <c r="U122" s="22" t="s">
        <v>10</v>
      </c>
    </row>
    <row r="123" spans="1:21" ht="15.75" x14ac:dyDescent="0.25">
      <c r="A123" s="41"/>
      <c r="B123" s="38"/>
      <c r="C123" s="22" t="s">
        <v>51</v>
      </c>
      <c r="D123" s="16">
        <v>0</v>
      </c>
      <c r="E123" s="22">
        <v>0</v>
      </c>
      <c r="F123" s="22">
        <v>0</v>
      </c>
      <c r="G123" s="8">
        <f t="shared" si="3"/>
        <v>0</v>
      </c>
      <c r="H123" s="22">
        <v>0</v>
      </c>
      <c r="I123" s="22" t="s">
        <v>10</v>
      </c>
      <c r="J123" s="22" t="s">
        <v>10</v>
      </c>
      <c r="K123" s="22">
        <v>0</v>
      </c>
      <c r="L123" s="22" t="s">
        <v>10</v>
      </c>
      <c r="M123" s="22" t="s">
        <v>10</v>
      </c>
      <c r="N123" s="22" t="s">
        <v>10</v>
      </c>
      <c r="O123" s="22" t="s">
        <v>10</v>
      </c>
      <c r="P123" s="22" t="s">
        <v>10</v>
      </c>
      <c r="Q123" s="22" t="s">
        <v>10</v>
      </c>
      <c r="R123" s="22" t="s">
        <v>10</v>
      </c>
      <c r="S123" s="22" t="s">
        <v>10</v>
      </c>
      <c r="T123" s="22" t="s">
        <v>10</v>
      </c>
      <c r="U123" s="22" t="s">
        <v>10</v>
      </c>
    </row>
    <row r="124" spans="1:21" ht="15.75" x14ac:dyDescent="0.25">
      <c r="A124" s="41"/>
      <c r="B124" s="38"/>
      <c r="C124" s="22" t="s">
        <v>52</v>
      </c>
      <c r="D124" s="16">
        <v>0</v>
      </c>
      <c r="E124" s="22">
        <v>0</v>
      </c>
      <c r="F124" s="22">
        <v>0</v>
      </c>
      <c r="G124" s="8">
        <f t="shared" si="3"/>
        <v>0</v>
      </c>
      <c r="H124" s="22">
        <v>0</v>
      </c>
      <c r="I124" s="22" t="s">
        <v>10</v>
      </c>
      <c r="J124" s="22" t="s">
        <v>10</v>
      </c>
      <c r="K124" s="22">
        <v>0</v>
      </c>
      <c r="L124" s="22" t="s">
        <v>10</v>
      </c>
      <c r="M124" s="22" t="s">
        <v>10</v>
      </c>
      <c r="N124" s="22" t="s">
        <v>10</v>
      </c>
      <c r="O124" s="22" t="s">
        <v>10</v>
      </c>
      <c r="P124" s="22" t="s">
        <v>10</v>
      </c>
      <c r="Q124" s="22" t="s">
        <v>10</v>
      </c>
      <c r="R124" s="22" t="s">
        <v>10</v>
      </c>
      <c r="S124" s="22" t="s">
        <v>10</v>
      </c>
      <c r="T124" s="22" t="s">
        <v>10</v>
      </c>
      <c r="U124" s="22" t="s">
        <v>10</v>
      </c>
    </row>
    <row r="125" spans="1:21" ht="18.75" x14ac:dyDescent="0.25">
      <c r="A125" s="41"/>
      <c r="B125" s="38"/>
      <c r="C125" s="22" t="s">
        <v>53</v>
      </c>
      <c r="D125" s="16">
        <v>0</v>
      </c>
      <c r="E125" s="22">
        <v>0</v>
      </c>
      <c r="F125" s="22">
        <v>0</v>
      </c>
      <c r="G125" s="8">
        <f t="shared" si="3"/>
        <v>0</v>
      </c>
      <c r="H125" s="22">
        <v>0</v>
      </c>
      <c r="I125" s="22" t="s">
        <v>10</v>
      </c>
      <c r="J125" s="22" t="s">
        <v>10</v>
      </c>
      <c r="K125" s="22">
        <v>0</v>
      </c>
      <c r="L125" s="22" t="s">
        <v>10</v>
      </c>
      <c r="M125" s="22" t="s">
        <v>10</v>
      </c>
      <c r="N125" s="22" t="s">
        <v>10</v>
      </c>
      <c r="O125" s="22" t="s">
        <v>10</v>
      </c>
      <c r="P125" s="22" t="s">
        <v>10</v>
      </c>
      <c r="Q125" s="22" t="s">
        <v>10</v>
      </c>
      <c r="R125" s="22" t="s">
        <v>10</v>
      </c>
      <c r="S125" s="22" t="s">
        <v>10</v>
      </c>
      <c r="T125" s="22" t="s">
        <v>10</v>
      </c>
      <c r="U125" s="22" t="s">
        <v>10</v>
      </c>
    </row>
    <row r="126" spans="1:21" ht="15.75" x14ac:dyDescent="0.25">
      <c r="A126" s="41" t="s">
        <v>87</v>
      </c>
      <c r="B126" s="38" t="s">
        <v>22</v>
      </c>
      <c r="C126" s="22" t="s">
        <v>50</v>
      </c>
      <c r="D126" s="16">
        <v>0</v>
      </c>
      <c r="E126" s="22">
        <v>0</v>
      </c>
      <c r="F126" s="22">
        <v>0</v>
      </c>
      <c r="G126" s="8">
        <f t="shared" si="3"/>
        <v>0</v>
      </c>
      <c r="H126" s="22">
        <v>0</v>
      </c>
      <c r="I126" s="22" t="s">
        <v>10</v>
      </c>
      <c r="J126" s="22" t="s">
        <v>10</v>
      </c>
      <c r="K126" s="22">
        <v>0.105</v>
      </c>
      <c r="L126" s="22" t="s">
        <v>10</v>
      </c>
      <c r="M126" s="22" t="s">
        <v>10</v>
      </c>
      <c r="N126" s="22" t="s">
        <v>10</v>
      </c>
      <c r="O126" s="22" t="s">
        <v>10</v>
      </c>
      <c r="P126" s="22" t="s">
        <v>10</v>
      </c>
      <c r="Q126" s="22" t="s">
        <v>10</v>
      </c>
      <c r="R126" s="22" t="s">
        <v>10</v>
      </c>
      <c r="S126" s="22" t="s">
        <v>10</v>
      </c>
      <c r="T126" s="22" t="s">
        <v>10</v>
      </c>
      <c r="U126" s="22" t="s">
        <v>10</v>
      </c>
    </row>
    <row r="127" spans="1:21" ht="15.75" x14ac:dyDescent="0.25">
      <c r="A127" s="41"/>
      <c r="B127" s="38"/>
      <c r="C127" s="22" t="s">
        <v>51</v>
      </c>
      <c r="D127" s="16">
        <v>0</v>
      </c>
      <c r="E127" s="22">
        <v>0</v>
      </c>
      <c r="F127" s="22">
        <v>0</v>
      </c>
      <c r="G127" s="8">
        <f t="shared" si="3"/>
        <v>0</v>
      </c>
      <c r="H127" s="22">
        <v>0</v>
      </c>
      <c r="I127" s="22" t="s">
        <v>10</v>
      </c>
      <c r="J127" s="22" t="s">
        <v>10</v>
      </c>
      <c r="K127" s="22">
        <v>6.3E-2</v>
      </c>
      <c r="L127" s="22" t="s">
        <v>10</v>
      </c>
      <c r="M127" s="22" t="s">
        <v>10</v>
      </c>
      <c r="N127" s="22" t="s">
        <v>10</v>
      </c>
      <c r="O127" s="22" t="s">
        <v>10</v>
      </c>
      <c r="P127" s="22" t="s">
        <v>10</v>
      </c>
      <c r="Q127" s="22" t="s">
        <v>10</v>
      </c>
      <c r="R127" s="22" t="s">
        <v>10</v>
      </c>
      <c r="S127" s="22" t="s">
        <v>10</v>
      </c>
      <c r="T127" s="22" t="s">
        <v>10</v>
      </c>
      <c r="U127" s="22" t="s">
        <v>10</v>
      </c>
    </row>
    <row r="128" spans="1:21" ht="15.75" x14ac:dyDescent="0.25">
      <c r="A128" s="41"/>
      <c r="B128" s="38"/>
      <c r="C128" s="22" t="s">
        <v>52</v>
      </c>
      <c r="D128" s="16">
        <v>0</v>
      </c>
      <c r="E128" s="22">
        <v>0</v>
      </c>
      <c r="F128" s="22">
        <v>0</v>
      </c>
      <c r="G128" s="8">
        <f t="shared" si="3"/>
        <v>0</v>
      </c>
      <c r="H128" s="22">
        <v>0</v>
      </c>
      <c r="I128" s="22" t="s">
        <v>10</v>
      </c>
      <c r="J128" s="22" t="s">
        <v>10</v>
      </c>
      <c r="K128" s="22" t="s">
        <v>106</v>
      </c>
      <c r="L128" s="22" t="s">
        <v>10</v>
      </c>
      <c r="M128" s="22" t="s">
        <v>10</v>
      </c>
      <c r="N128" s="22" t="s">
        <v>10</v>
      </c>
      <c r="O128" s="22" t="s">
        <v>10</v>
      </c>
      <c r="P128" s="22" t="s">
        <v>10</v>
      </c>
      <c r="Q128" s="22" t="s">
        <v>10</v>
      </c>
      <c r="R128" s="22" t="s">
        <v>10</v>
      </c>
      <c r="S128" s="22" t="s">
        <v>10</v>
      </c>
      <c r="T128" s="22" t="s">
        <v>10</v>
      </c>
      <c r="U128" s="22" t="s">
        <v>10</v>
      </c>
    </row>
    <row r="129" spans="1:21" ht="18.75" x14ac:dyDescent="0.25">
      <c r="A129" s="41"/>
      <c r="B129" s="38"/>
      <c r="C129" s="22" t="s">
        <v>53</v>
      </c>
      <c r="D129" s="16">
        <v>0</v>
      </c>
      <c r="E129" s="22">
        <v>0</v>
      </c>
      <c r="F129" s="22">
        <v>0</v>
      </c>
      <c r="G129" s="8">
        <f t="shared" si="3"/>
        <v>0</v>
      </c>
      <c r="H129" s="22">
        <v>0</v>
      </c>
      <c r="I129" s="22" t="s">
        <v>10</v>
      </c>
      <c r="J129" s="22" t="s">
        <v>10</v>
      </c>
      <c r="K129" s="22">
        <v>0</v>
      </c>
      <c r="L129" s="22" t="s">
        <v>10</v>
      </c>
      <c r="M129" s="22" t="s">
        <v>10</v>
      </c>
      <c r="N129" s="22" t="s">
        <v>10</v>
      </c>
      <c r="O129" s="22" t="s">
        <v>10</v>
      </c>
      <c r="P129" s="22" t="s">
        <v>10</v>
      </c>
      <c r="Q129" s="22" t="s">
        <v>10</v>
      </c>
      <c r="R129" s="22" t="s">
        <v>10</v>
      </c>
      <c r="S129" s="22" t="s">
        <v>10</v>
      </c>
      <c r="T129" s="22" t="s">
        <v>10</v>
      </c>
      <c r="U129" s="22" t="s">
        <v>10</v>
      </c>
    </row>
    <row r="130" spans="1:21" ht="15.75" x14ac:dyDescent="0.25">
      <c r="A130" s="41" t="s">
        <v>88</v>
      </c>
      <c r="B130" s="38" t="s">
        <v>24</v>
      </c>
      <c r="C130" s="22" t="s">
        <v>50</v>
      </c>
      <c r="D130" s="16">
        <v>0</v>
      </c>
      <c r="E130" s="22">
        <v>0</v>
      </c>
      <c r="F130" s="22">
        <v>0</v>
      </c>
      <c r="G130" s="8">
        <f t="shared" si="3"/>
        <v>0</v>
      </c>
      <c r="H130" s="22">
        <v>0</v>
      </c>
      <c r="I130" s="22" t="s">
        <v>10</v>
      </c>
      <c r="J130" s="22" t="s">
        <v>10</v>
      </c>
      <c r="K130" s="22">
        <v>0.105</v>
      </c>
      <c r="L130" s="22" t="s">
        <v>10</v>
      </c>
      <c r="M130" s="22" t="s">
        <v>10</v>
      </c>
      <c r="N130" s="22" t="s">
        <v>10</v>
      </c>
      <c r="O130" s="22" t="s">
        <v>10</v>
      </c>
      <c r="P130" s="22" t="s">
        <v>10</v>
      </c>
      <c r="Q130" s="22" t="s">
        <v>10</v>
      </c>
      <c r="R130" s="22" t="s">
        <v>10</v>
      </c>
      <c r="S130" s="22" t="s">
        <v>10</v>
      </c>
      <c r="T130" s="22" t="s">
        <v>10</v>
      </c>
      <c r="U130" s="22" t="s">
        <v>10</v>
      </c>
    </row>
    <row r="131" spans="1:21" ht="15.75" x14ac:dyDescent="0.25">
      <c r="A131" s="41"/>
      <c r="B131" s="38"/>
      <c r="C131" s="22" t="s">
        <v>51</v>
      </c>
      <c r="D131" s="23">
        <v>0</v>
      </c>
      <c r="E131" s="22">
        <v>0</v>
      </c>
      <c r="F131" s="22">
        <v>0</v>
      </c>
      <c r="G131" s="8">
        <f t="shared" si="3"/>
        <v>0</v>
      </c>
      <c r="H131" s="22">
        <v>0</v>
      </c>
      <c r="I131" s="22" t="s">
        <v>10</v>
      </c>
      <c r="J131" s="22" t="s">
        <v>10</v>
      </c>
      <c r="K131" s="22">
        <v>6.3E-2</v>
      </c>
      <c r="L131" s="22" t="s">
        <v>10</v>
      </c>
      <c r="M131" s="22" t="s">
        <v>10</v>
      </c>
      <c r="N131" s="22" t="s">
        <v>10</v>
      </c>
      <c r="O131" s="22" t="s">
        <v>10</v>
      </c>
      <c r="P131" s="22" t="s">
        <v>10</v>
      </c>
      <c r="Q131" s="22" t="s">
        <v>10</v>
      </c>
      <c r="R131" s="22" t="s">
        <v>10</v>
      </c>
      <c r="S131" s="22" t="s">
        <v>10</v>
      </c>
      <c r="T131" s="22" t="s">
        <v>10</v>
      </c>
      <c r="U131" s="22" t="s">
        <v>10</v>
      </c>
    </row>
    <row r="132" spans="1:21" ht="15.75" x14ac:dyDescent="0.25">
      <c r="A132" s="41"/>
      <c r="B132" s="38"/>
      <c r="C132" s="22" t="s">
        <v>52</v>
      </c>
      <c r="D132" s="23">
        <v>0</v>
      </c>
      <c r="E132" s="15">
        <v>0</v>
      </c>
      <c r="F132" s="22">
        <v>8.5999999999999993E-2</v>
      </c>
      <c r="G132" s="8">
        <f t="shared" si="3"/>
        <v>2.8666666666666663E-2</v>
      </c>
      <c r="H132" s="22">
        <v>0</v>
      </c>
      <c r="I132" s="22" t="s">
        <v>10</v>
      </c>
      <c r="J132" s="22" t="s">
        <v>10</v>
      </c>
      <c r="K132" s="22" t="s">
        <v>106</v>
      </c>
      <c r="L132" s="22" t="s">
        <v>10</v>
      </c>
      <c r="M132" s="22" t="s">
        <v>10</v>
      </c>
      <c r="N132" s="22" t="s">
        <v>10</v>
      </c>
      <c r="O132" s="22" t="s">
        <v>10</v>
      </c>
      <c r="P132" s="22" t="s">
        <v>10</v>
      </c>
      <c r="Q132" s="22" t="s">
        <v>10</v>
      </c>
      <c r="R132" s="22" t="s">
        <v>10</v>
      </c>
      <c r="S132" s="22" t="s">
        <v>10</v>
      </c>
      <c r="T132" s="22" t="s">
        <v>10</v>
      </c>
      <c r="U132" s="22" t="s">
        <v>10</v>
      </c>
    </row>
    <row r="133" spans="1:21" ht="18.75" x14ac:dyDescent="0.25">
      <c r="A133" s="41"/>
      <c r="B133" s="38"/>
      <c r="C133" s="22" t="s">
        <v>53</v>
      </c>
      <c r="D133" s="16">
        <v>0</v>
      </c>
      <c r="E133" s="22">
        <v>0</v>
      </c>
      <c r="F133" s="22">
        <v>0</v>
      </c>
      <c r="G133" s="8">
        <f t="shared" si="3"/>
        <v>0</v>
      </c>
      <c r="H133" s="22">
        <v>0</v>
      </c>
      <c r="I133" s="22" t="s">
        <v>10</v>
      </c>
      <c r="J133" s="22" t="s">
        <v>10</v>
      </c>
      <c r="K133" s="22">
        <v>0</v>
      </c>
      <c r="L133" s="22" t="s">
        <v>10</v>
      </c>
      <c r="M133" s="22" t="s">
        <v>10</v>
      </c>
      <c r="N133" s="22" t="s">
        <v>10</v>
      </c>
      <c r="O133" s="22" t="s">
        <v>10</v>
      </c>
      <c r="P133" s="22" t="s">
        <v>10</v>
      </c>
      <c r="Q133" s="22" t="s">
        <v>10</v>
      </c>
      <c r="R133" s="22" t="s">
        <v>10</v>
      </c>
      <c r="S133" s="22" t="s">
        <v>10</v>
      </c>
      <c r="T133" s="22" t="s">
        <v>10</v>
      </c>
      <c r="U133" s="22" t="s">
        <v>10</v>
      </c>
    </row>
    <row r="134" spans="1:21" ht="25.5" customHeight="1" x14ac:dyDescent="0.25">
      <c r="A134" s="41" t="s">
        <v>89</v>
      </c>
      <c r="B134" s="38" t="s">
        <v>58</v>
      </c>
      <c r="C134" s="22" t="s">
        <v>50</v>
      </c>
      <c r="D134" s="16">
        <v>0</v>
      </c>
      <c r="E134" s="22">
        <v>0</v>
      </c>
      <c r="F134" s="22">
        <v>0</v>
      </c>
      <c r="G134" s="8">
        <f t="shared" si="3"/>
        <v>0</v>
      </c>
      <c r="H134" s="22">
        <v>0</v>
      </c>
      <c r="I134" s="22" t="s">
        <v>10</v>
      </c>
      <c r="J134" s="22" t="s">
        <v>10</v>
      </c>
      <c r="K134" s="22">
        <v>0.105</v>
      </c>
      <c r="L134" s="22" t="s">
        <v>10</v>
      </c>
      <c r="M134" s="22" t="s">
        <v>10</v>
      </c>
      <c r="N134" s="22" t="s">
        <v>10</v>
      </c>
      <c r="O134" s="22" t="s">
        <v>10</v>
      </c>
      <c r="P134" s="22" t="s">
        <v>10</v>
      </c>
      <c r="Q134" s="22" t="s">
        <v>10</v>
      </c>
      <c r="R134" s="22" t="s">
        <v>10</v>
      </c>
      <c r="S134" s="22" t="s">
        <v>10</v>
      </c>
      <c r="T134" s="22" t="s">
        <v>10</v>
      </c>
      <c r="U134" s="22" t="s">
        <v>10</v>
      </c>
    </row>
    <row r="135" spans="1:21" ht="15.75" x14ac:dyDescent="0.25">
      <c r="A135" s="41"/>
      <c r="B135" s="38"/>
      <c r="C135" s="22" t="s">
        <v>51</v>
      </c>
      <c r="D135" s="16">
        <v>0</v>
      </c>
      <c r="E135" s="22">
        <v>0</v>
      </c>
      <c r="F135" s="22">
        <v>0</v>
      </c>
      <c r="G135" s="8">
        <f t="shared" si="3"/>
        <v>0</v>
      </c>
      <c r="H135" s="22">
        <v>0</v>
      </c>
      <c r="I135" s="22" t="s">
        <v>10</v>
      </c>
      <c r="J135" s="22" t="s">
        <v>10</v>
      </c>
      <c r="K135" s="22">
        <v>6.3E-2</v>
      </c>
      <c r="L135" s="22" t="s">
        <v>10</v>
      </c>
      <c r="M135" s="22" t="s">
        <v>10</v>
      </c>
      <c r="N135" s="22" t="s">
        <v>10</v>
      </c>
      <c r="O135" s="22" t="s">
        <v>10</v>
      </c>
      <c r="P135" s="22" t="s">
        <v>10</v>
      </c>
      <c r="Q135" s="22" t="s">
        <v>10</v>
      </c>
      <c r="R135" s="22" t="s">
        <v>10</v>
      </c>
      <c r="S135" s="22" t="s">
        <v>10</v>
      </c>
      <c r="T135" s="22" t="s">
        <v>10</v>
      </c>
      <c r="U135" s="22" t="s">
        <v>10</v>
      </c>
    </row>
    <row r="136" spans="1:21" ht="15.75" x14ac:dyDescent="0.25">
      <c r="A136" s="41"/>
      <c r="B136" s="38"/>
      <c r="C136" s="22" t="s">
        <v>52</v>
      </c>
      <c r="D136" s="23">
        <v>0</v>
      </c>
      <c r="E136" s="15">
        <v>0</v>
      </c>
      <c r="F136" s="22">
        <v>8.5999999999999993E-2</v>
      </c>
      <c r="G136" s="8">
        <f t="shared" si="3"/>
        <v>2.8666666666666663E-2</v>
      </c>
      <c r="H136" s="22">
        <v>0</v>
      </c>
      <c r="I136" s="22" t="s">
        <v>10</v>
      </c>
      <c r="J136" s="22" t="s">
        <v>10</v>
      </c>
      <c r="K136" s="22" t="s">
        <v>106</v>
      </c>
      <c r="L136" s="22" t="s">
        <v>10</v>
      </c>
      <c r="M136" s="22" t="s">
        <v>10</v>
      </c>
      <c r="N136" s="22" t="s">
        <v>10</v>
      </c>
      <c r="O136" s="22" t="s">
        <v>10</v>
      </c>
      <c r="P136" s="22" t="s">
        <v>10</v>
      </c>
      <c r="Q136" s="22" t="s">
        <v>10</v>
      </c>
      <c r="R136" s="22" t="s">
        <v>10</v>
      </c>
      <c r="S136" s="22" t="s">
        <v>10</v>
      </c>
      <c r="T136" s="22" t="s">
        <v>10</v>
      </c>
      <c r="U136" s="22" t="s">
        <v>10</v>
      </c>
    </row>
    <row r="137" spans="1:21" ht="18.75" x14ac:dyDescent="0.25">
      <c r="A137" s="41"/>
      <c r="B137" s="38"/>
      <c r="C137" s="22" t="s">
        <v>53</v>
      </c>
      <c r="D137" s="16">
        <v>0</v>
      </c>
      <c r="E137" s="22">
        <v>0</v>
      </c>
      <c r="F137" s="22">
        <v>0</v>
      </c>
      <c r="G137" s="8">
        <f t="shared" si="3"/>
        <v>0</v>
      </c>
      <c r="H137" s="22">
        <v>0</v>
      </c>
      <c r="I137" s="22" t="s">
        <v>10</v>
      </c>
      <c r="J137" s="22" t="s">
        <v>10</v>
      </c>
      <c r="K137" s="22">
        <v>0</v>
      </c>
      <c r="L137" s="22" t="s">
        <v>10</v>
      </c>
      <c r="M137" s="22" t="s">
        <v>10</v>
      </c>
      <c r="N137" s="22" t="s">
        <v>10</v>
      </c>
      <c r="O137" s="22" t="s">
        <v>10</v>
      </c>
      <c r="P137" s="22" t="s">
        <v>10</v>
      </c>
      <c r="Q137" s="22" t="s">
        <v>10</v>
      </c>
      <c r="R137" s="22" t="s">
        <v>10</v>
      </c>
      <c r="S137" s="22" t="s">
        <v>10</v>
      </c>
      <c r="T137" s="22" t="s">
        <v>10</v>
      </c>
      <c r="U137" s="22" t="s">
        <v>10</v>
      </c>
    </row>
    <row r="138" spans="1:21" ht="15.75" x14ac:dyDescent="0.25">
      <c r="A138" s="41" t="s">
        <v>90</v>
      </c>
      <c r="B138" s="38" t="s">
        <v>20</v>
      </c>
      <c r="C138" s="22" t="s">
        <v>50</v>
      </c>
      <c r="D138" s="16">
        <v>0</v>
      </c>
      <c r="E138" s="22">
        <v>0</v>
      </c>
      <c r="F138" s="22">
        <v>0</v>
      </c>
      <c r="G138" s="8">
        <f t="shared" si="3"/>
        <v>0</v>
      </c>
      <c r="H138" s="22">
        <v>0</v>
      </c>
      <c r="I138" s="22" t="s">
        <v>10</v>
      </c>
      <c r="J138" s="22" t="s">
        <v>10</v>
      </c>
      <c r="K138" s="22">
        <v>0</v>
      </c>
      <c r="L138" s="22" t="s">
        <v>10</v>
      </c>
      <c r="M138" s="22" t="s">
        <v>10</v>
      </c>
      <c r="N138" s="22" t="s">
        <v>10</v>
      </c>
      <c r="O138" s="22" t="s">
        <v>10</v>
      </c>
      <c r="P138" s="22" t="s">
        <v>10</v>
      </c>
      <c r="Q138" s="22" t="s">
        <v>10</v>
      </c>
      <c r="R138" s="22" t="s">
        <v>10</v>
      </c>
      <c r="S138" s="22" t="s">
        <v>10</v>
      </c>
      <c r="T138" s="22" t="s">
        <v>10</v>
      </c>
      <c r="U138" s="22" t="s">
        <v>10</v>
      </c>
    </row>
    <row r="139" spans="1:21" ht="15.75" x14ac:dyDescent="0.25">
      <c r="A139" s="41"/>
      <c r="B139" s="38"/>
      <c r="C139" s="22" t="s">
        <v>51</v>
      </c>
      <c r="D139" s="16">
        <v>0</v>
      </c>
      <c r="E139" s="22">
        <v>0</v>
      </c>
      <c r="F139" s="22">
        <v>0</v>
      </c>
      <c r="G139" s="8">
        <f t="shared" si="3"/>
        <v>0</v>
      </c>
      <c r="H139" s="22">
        <v>0</v>
      </c>
      <c r="I139" s="22" t="s">
        <v>10</v>
      </c>
      <c r="J139" s="22" t="s">
        <v>10</v>
      </c>
      <c r="K139" s="22">
        <v>0</v>
      </c>
      <c r="L139" s="22" t="s">
        <v>10</v>
      </c>
      <c r="M139" s="22" t="s">
        <v>10</v>
      </c>
      <c r="N139" s="22" t="s">
        <v>10</v>
      </c>
      <c r="O139" s="22" t="s">
        <v>10</v>
      </c>
      <c r="P139" s="22" t="s">
        <v>10</v>
      </c>
      <c r="Q139" s="22" t="s">
        <v>10</v>
      </c>
      <c r="R139" s="22" t="s">
        <v>10</v>
      </c>
      <c r="S139" s="22" t="s">
        <v>10</v>
      </c>
      <c r="T139" s="22" t="s">
        <v>10</v>
      </c>
      <c r="U139" s="22" t="s">
        <v>10</v>
      </c>
    </row>
    <row r="140" spans="1:21" ht="15.75" x14ac:dyDescent="0.25">
      <c r="A140" s="41"/>
      <c r="B140" s="38"/>
      <c r="C140" s="22" t="s">
        <v>52</v>
      </c>
      <c r="D140" s="16">
        <v>0</v>
      </c>
      <c r="E140" s="22">
        <v>0</v>
      </c>
      <c r="F140" s="22">
        <v>0</v>
      </c>
      <c r="G140" s="8">
        <f t="shared" si="3"/>
        <v>0</v>
      </c>
      <c r="H140" s="22">
        <v>0</v>
      </c>
      <c r="I140" s="22" t="s">
        <v>10</v>
      </c>
      <c r="J140" s="22" t="s">
        <v>10</v>
      </c>
      <c r="K140" s="22">
        <v>0</v>
      </c>
      <c r="L140" s="22" t="s">
        <v>10</v>
      </c>
      <c r="M140" s="22" t="s">
        <v>10</v>
      </c>
      <c r="N140" s="22" t="s">
        <v>10</v>
      </c>
      <c r="O140" s="22" t="s">
        <v>10</v>
      </c>
      <c r="P140" s="22" t="s">
        <v>10</v>
      </c>
      <c r="Q140" s="22" t="s">
        <v>10</v>
      </c>
      <c r="R140" s="22" t="s">
        <v>10</v>
      </c>
      <c r="S140" s="22" t="s">
        <v>10</v>
      </c>
      <c r="T140" s="22" t="s">
        <v>10</v>
      </c>
      <c r="U140" s="22" t="s">
        <v>10</v>
      </c>
    </row>
    <row r="141" spans="1:21" ht="18.75" x14ac:dyDescent="0.25">
      <c r="A141" s="41"/>
      <c r="B141" s="38"/>
      <c r="C141" s="22" t="s">
        <v>53</v>
      </c>
      <c r="D141" s="16">
        <v>0</v>
      </c>
      <c r="E141" s="22">
        <v>0</v>
      </c>
      <c r="F141" s="22">
        <v>0</v>
      </c>
      <c r="G141" s="8">
        <f t="shared" si="3"/>
        <v>0</v>
      </c>
      <c r="H141" s="22">
        <v>0</v>
      </c>
      <c r="I141" s="22" t="s">
        <v>10</v>
      </c>
      <c r="J141" s="22" t="s">
        <v>10</v>
      </c>
      <c r="K141" s="22">
        <v>0</v>
      </c>
      <c r="L141" s="22" t="s">
        <v>10</v>
      </c>
      <c r="M141" s="22" t="s">
        <v>10</v>
      </c>
      <c r="N141" s="22" t="s">
        <v>10</v>
      </c>
      <c r="O141" s="22" t="s">
        <v>10</v>
      </c>
      <c r="P141" s="22" t="s">
        <v>10</v>
      </c>
      <c r="Q141" s="22" t="s">
        <v>10</v>
      </c>
      <c r="R141" s="22" t="s">
        <v>10</v>
      </c>
      <c r="S141" s="22" t="s">
        <v>10</v>
      </c>
      <c r="T141" s="22" t="s">
        <v>10</v>
      </c>
      <c r="U141" s="22" t="s">
        <v>10</v>
      </c>
    </row>
    <row r="142" spans="1:21" ht="15.75" x14ac:dyDescent="0.25">
      <c r="A142" s="41" t="s">
        <v>91</v>
      </c>
      <c r="B142" s="38" t="s">
        <v>22</v>
      </c>
      <c r="C142" s="22" t="s">
        <v>50</v>
      </c>
      <c r="D142" s="16">
        <v>0</v>
      </c>
      <c r="E142" s="22">
        <v>0</v>
      </c>
      <c r="F142" s="22">
        <v>0</v>
      </c>
      <c r="G142" s="8">
        <f t="shared" si="3"/>
        <v>0</v>
      </c>
      <c r="H142" s="22">
        <v>0</v>
      </c>
      <c r="I142" s="22" t="s">
        <v>10</v>
      </c>
      <c r="J142" s="22" t="s">
        <v>10</v>
      </c>
      <c r="K142" s="22">
        <v>0.105</v>
      </c>
      <c r="L142" s="22" t="s">
        <v>10</v>
      </c>
      <c r="M142" s="22" t="s">
        <v>10</v>
      </c>
      <c r="N142" s="22" t="s">
        <v>10</v>
      </c>
      <c r="O142" s="22" t="s">
        <v>10</v>
      </c>
      <c r="P142" s="22" t="s">
        <v>10</v>
      </c>
      <c r="Q142" s="22" t="s">
        <v>10</v>
      </c>
      <c r="R142" s="22" t="s">
        <v>10</v>
      </c>
      <c r="S142" s="22" t="s">
        <v>10</v>
      </c>
      <c r="T142" s="22" t="s">
        <v>10</v>
      </c>
      <c r="U142" s="22" t="s">
        <v>10</v>
      </c>
    </row>
    <row r="143" spans="1:21" ht="15.75" x14ac:dyDescent="0.25">
      <c r="A143" s="41"/>
      <c r="B143" s="38"/>
      <c r="C143" s="22" t="s">
        <v>51</v>
      </c>
      <c r="D143" s="16">
        <v>0</v>
      </c>
      <c r="E143" s="22">
        <v>0</v>
      </c>
      <c r="F143" s="22">
        <v>0</v>
      </c>
      <c r="G143" s="8">
        <f t="shared" ref="G143:G149" si="4">(D143+E143+F143)/3</f>
        <v>0</v>
      </c>
      <c r="H143" s="22">
        <v>0</v>
      </c>
      <c r="I143" s="22" t="s">
        <v>10</v>
      </c>
      <c r="J143" s="22" t="s">
        <v>10</v>
      </c>
      <c r="K143" s="22">
        <v>6.3E-2</v>
      </c>
      <c r="L143" s="22" t="s">
        <v>10</v>
      </c>
      <c r="M143" s="22" t="s">
        <v>10</v>
      </c>
      <c r="N143" s="22" t="s">
        <v>10</v>
      </c>
      <c r="O143" s="22" t="s">
        <v>10</v>
      </c>
      <c r="P143" s="22" t="s">
        <v>10</v>
      </c>
      <c r="Q143" s="22" t="s">
        <v>10</v>
      </c>
      <c r="R143" s="22" t="s">
        <v>10</v>
      </c>
      <c r="S143" s="22" t="s">
        <v>10</v>
      </c>
      <c r="T143" s="22" t="s">
        <v>10</v>
      </c>
      <c r="U143" s="22" t="s">
        <v>10</v>
      </c>
    </row>
    <row r="144" spans="1:21" ht="15.75" x14ac:dyDescent="0.25">
      <c r="A144" s="41"/>
      <c r="B144" s="38"/>
      <c r="C144" s="22" t="s">
        <v>52</v>
      </c>
      <c r="D144" s="16">
        <v>0</v>
      </c>
      <c r="E144" s="22">
        <v>0</v>
      </c>
      <c r="F144" s="22">
        <v>0</v>
      </c>
      <c r="G144" s="8">
        <f t="shared" si="4"/>
        <v>0</v>
      </c>
      <c r="H144" s="22">
        <v>0</v>
      </c>
      <c r="I144" s="22" t="s">
        <v>10</v>
      </c>
      <c r="J144" s="22" t="s">
        <v>10</v>
      </c>
      <c r="K144" s="22" t="s">
        <v>106</v>
      </c>
      <c r="L144" s="22" t="s">
        <v>10</v>
      </c>
      <c r="M144" s="22" t="s">
        <v>10</v>
      </c>
      <c r="N144" s="22" t="s">
        <v>10</v>
      </c>
      <c r="O144" s="22" t="s">
        <v>10</v>
      </c>
      <c r="P144" s="22" t="s">
        <v>10</v>
      </c>
      <c r="Q144" s="22" t="s">
        <v>10</v>
      </c>
      <c r="R144" s="22" t="s">
        <v>10</v>
      </c>
      <c r="S144" s="22" t="s">
        <v>10</v>
      </c>
      <c r="T144" s="22" t="s">
        <v>10</v>
      </c>
      <c r="U144" s="22" t="s">
        <v>10</v>
      </c>
    </row>
    <row r="145" spans="1:21" ht="18.75" x14ac:dyDescent="0.25">
      <c r="A145" s="41"/>
      <c r="B145" s="38"/>
      <c r="C145" s="22" t="s">
        <v>53</v>
      </c>
      <c r="D145" s="16">
        <v>0</v>
      </c>
      <c r="E145" s="22">
        <v>0</v>
      </c>
      <c r="F145" s="22">
        <v>0</v>
      </c>
      <c r="G145" s="8">
        <f t="shared" si="4"/>
        <v>0</v>
      </c>
      <c r="H145" s="22">
        <v>0</v>
      </c>
      <c r="I145" s="22" t="s">
        <v>10</v>
      </c>
      <c r="J145" s="22" t="s">
        <v>10</v>
      </c>
      <c r="K145" s="22">
        <v>0</v>
      </c>
      <c r="L145" s="22" t="s">
        <v>10</v>
      </c>
      <c r="M145" s="22" t="s">
        <v>10</v>
      </c>
      <c r="N145" s="22" t="s">
        <v>10</v>
      </c>
      <c r="O145" s="22" t="s">
        <v>10</v>
      </c>
      <c r="P145" s="22" t="s">
        <v>10</v>
      </c>
      <c r="Q145" s="22" t="s">
        <v>10</v>
      </c>
      <c r="R145" s="22" t="s">
        <v>10</v>
      </c>
      <c r="S145" s="22" t="s">
        <v>10</v>
      </c>
      <c r="T145" s="22" t="s">
        <v>10</v>
      </c>
      <c r="U145" s="22" t="s">
        <v>10</v>
      </c>
    </row>
    <row r="146" spans="1:21" ht="15.75" x14ac:dyDescent="0.25">
      <c r="A146" s="41" t="s">
        <v>92</v>
      </c>
      <c r="B146" s="38" t="s">
        <v>24</v>
      </c>
      <c r="C146" s="22" t="s">
        <v>50</v>
      </c>
      <c r="D146" s="16">
        <v>0</v>
      </c>
      <c r="E146" s="22">
        <v>0</v>
      </c>
      <c r="F146" s="22">
        <v>0</v>
      </c>
      <c r="G146" s="8">
        <f t="shared" si="4"/>
        <v>0</v>
      </c>
      <c r="H146" s="22">
        <v>0</v>
      </c>
      <c r="I146" s="22" t="s">
        <v>10</v>
      </c>
      <c r="J146" s="22" t="s">
        <v>10</v>
      </c>
      <c r="K146" s="22">
        <v>0.105</v>
      </c>
      <c r="L146" s="22" t="s">
        <v>10</v>
      </c>
      <c r="M146" s="22" t="s">
        <v>10</v>
      </c>
      <c r="N146" s="22" t="s">
        <v>10</v>
      </c>
      <c r="O146" s="22" t="s">
        <v>10</v>
      </c>
      <c r="P146" s="22" t="s">
        <v>10</v>
      </c>
      <c r="Q146" s="22" t="s">
        <v>10</v>
      </c>
      <c r="R146" s="22" t="s">
        <v>10</v>
      </c>
      <c r="S146" s="22" t="s">
        <v>10</v>
      </c>
      <c r="T146" s="22" t="s">
        <v>10</v>
      </c>
      <c r="U146" s="22" t="s">
        <v>10</v>
      </c>
    </row>
    <row r="147" spans="1:21" ht="15.75" x14ac:dyDescent="0.25">
      <c r="A147" s="41"/>
      <c r="B147" s="38"/>
      <c r="C147" s="22" t="s">
        <v>51</v>
      </c>
      <c r="D147" s="16">
        <v>0</v>
      </c>
      <c r="E147" s="22">
        <v>0</v>
      </c>
      <c r="F147" s="22">
        <v>0</v>
      </c>
      <c r="G147" s="8">
        <f t="shared" si="4"/>
        <v>0</v>
      </c>
      <c r="H147" s="22">
        <v>0</v>
      </c>
      <c r="I147" s="22" t="s">
        <v>10</v>
      </c>
      <c r="J147" s="22" t="s">
        <v>10</v>
      </c>
      <c r="K147" s="22">
        <v>6.3E-2</v>
      </c>
      <c r="L147" s="22" t="s">
        <v>10</v>
      </c>
      <c r="M147" s="22" t="s">
        <v>10</v>
      </c>
      <c r="N147" s="22" t="s">
        <v>10</v>
      </c>
      <c r="O147" s="22" t="s">
        <v>10</v>
      </c>
      <c r="P147" s="22" t="s">
        <v>10</v>
      </c>
      <c r="Q147" s="22" t="s">
        <v>10</v>
      </c>
      <c r="R147" s="22" t="s">
        <v>10</v>
      </c>
      <c r="S147" s="22" t="s">
        <v>10</v>
      </c>
      <c r="T147" s="22" t="s">
        <v>10</v>
      </c>
      <c r="U147" s="22" t="s">
        <v>10</v>
      </c>
    </row>
    <row r="148" spans="1:21" ht="15.75" x14ac:dyDescent="0.25">
      <c r="A148" s="41"/>
      <c r="B148" s="38"/>
      <c r="C148" s="22" t="s">
        <v>52</v>
      </c>
      <c r="D148" s="23">
        <v>0</v>
      </c>
      <c r="E148" s="15">
        <v>0</v>
      </c>
      <c r="F148" s="22">
        <v>8.5999999999999993E-2</v>
      </c>
      <c r="G148" s="8">
        <f t="shared" si="4"/>
        <v>2.8666666666666663E-2</v>
      </c>
      <c r="H148" s="22">
        <v>0</v>
      </c>
      <c r="I148" s="22" t="s">
        <v>10</v>
      </c>
      <c r="J148" s="22" t="s">
        <v>10</v>
      </c>
      <c r="K148" s="22" t="s">
        <v>106</v>
      </c>
      <c r="L148" s="22" t="s">
        <v>10</v>
      </c>
      <c r="M148" s="22" t="s">
        <v>10</v>
      </c>
      <c r="N148" s="22" t="s">
        <v>10</v>
      </c>
      <c r="O148" s="22" t="s">
        <v>10</v>
      </c>
      <c r="P148" s="22" t="s">
        <v>10</v>
      </c>
      <c r="Q148" s="22" t="s">
        <v>10</v>
      </c>
      <c r="R148" s="22" t="s">
        <v>10</v>
      </c>
      <c r="S148" s="22" t="s">
        <v>10</v>
      </c>
      <c r="T148" s="22" t="s">
        <v>10</v>
      </c>
      <c r="U148" s="22" t="s">
        <v>10</v>
      </c>
    </row>
    <row r="149" spans="1:21" ht="18.75" x14ac:dyDescent="0.25">
      <c r="A149" s="41"/>
      <c r="B149" s="38"/>
      <c r="C149" s="22" t="s">
        <v>53</v>
      </c>
      <c r="D149" s="16">
        <v>0</v>
      </c>
      <c r="E149" s="22">
        <v>0</v>
      </c>
      <c r="F149" s="22">
        <v>0</v>
      </c>
      <c r="G149" s="8">
        <f t="shared" si="4"/>
        <v>0</v>
      </c>
      <c r="H149" s="22">
        <v>0</v>
      </c>
      <c r="I149" s="22" t="s">
        <v>10</v>
      </c>
      <c r="J149" s="22" t="s">
        <v>10</v>
      </c>
      <c r="K149" s="22">
        <v>0</v>
      </c>
      <c r="L149" s="22" t="s">
        <v>10</v>
      </c>
      <c r="M149" s="22" t="s">
        <v>10</v>
      </c>
      <c r="N149" s="22" t="s">
        <v>10</v>
      </c>
      <c r="O149" s="22" t="s">
        <v>10</v>
      </c>
      <c r="P149" s="22" t="s">
        <v>10</v>
      </c>
      <c r="Q149" s="22" t="s">
        <v>10</v>
      </c>
      <c r="R149" s="22" t="s">
        <v>10</v>
      </c>
      <c r="S149" s="22" t="s">
        <v>10</v>
      </c>
      <c r="T149" s="22" t="s">
        <v>10</v>
      </c>
      <c r="U149" s="22" t="s">
        <v>10</v>
      </c>
    </row>
    <row r="150" spans="1:21" ht="18.75" hidden="1" customHeight="1" x14ac:dyDescent="0.25">
      <c r="A150" s="18" t="s">
        <v>93</v>
      </c>
      <c r="B150" s="22" t="s">
        <v>93</v>
      </c>
      <c r="C150" s="22"/>
      <c r="D150" s="22"/>
      <c r="E150" s="22"/>
      <c r="F150" s="22"/>
      <c r="G150" s="22"/>
      <c r="H150" s="22" t="s">
        <v>10</v>
      </c>
      <c r="I150" s="22" t="s">
        <v>10</v>
      </c>
      <c r="J150" s="6"/>
      <c r="K150" s="6"/>
      <c r="L150" s="6"/>
      <c r="M150" s="6"/>
    </row>
    <row r="151" spans="1:21" ht="18" x14ac:dyDescent="0.25">
      <c r="B151" s="2" t="s">
        <v>94</v>
      </c>
      <c r="N151" s="2"/>
      <c r="O151" s="2"/>
      <c r="P151" s="2"/>
      <c r="Q151" s="2"/>
      <c r="R151" s="2"/>
      <c r="S151" s="2"/>
      <c r="T151" s="2"/>
      <c r="U151" s="2"/>
    </row>
    <row r="152" spans="1:21" ht="18" x14ac:dyDescent="0.25">
      <c r="B152" s="2" t="s">
        <v>95</v>
      </c>
      <c r="J152" s="6"/>
      <c r="K152" s="6"/>
      <c r="L152" s="6"/>
      <c r="M152" s="6"/>
    </row>
    <row r="153" spans="1:21" ht="18" x14ac:dyDescent="0.25">
      <c r="B153" s="2" t="s">
        <v>96</v>
      </c>
      <c r="J153" s="6"/>
      <c r="K153" s="6"/>
      <c r="L153" s="6"/>
      <c r="M153" s="6"/>
    </row>
    <row r="154" spans="1:21" ht="33.75" customHeight="1" x14ac:dyDescent="0.25">
      <c r="A154" s="6"/>
      <c r="B154" s="47" t="s">
        <v>97</v>
      </c>
      <c r="C154" s="48"/>
      <c r="D154" s="48"/>
      <c r="E154" s="48"/>
      <c r="F154" s="48"/>
      <c r="G154" s="48"/>
      <c r="J154" s="6"/>
      <c r="K154" s="6"/>
      <c r="L154" s="6"/>
      <c r="M154" s="6"/>
    </row>
    <row r="155" spans="1:21" ht="30.75" customHeight="1" x14ac:dyDescent="0.25">
      <c r="A155" s="6"/>
      <c r="B155" s="47" t="s">
        <v>98</v>
      </c>
      <c r="C155" s="48"/>
      <c r="D155" s="48"/>
      <c r="E155" s="48"/>
      <c r="F155" s="48"/>
      <c r="G155" s="48"/>
      <c r="H155" s="6"/>
      <c r="I155" s="6"/>
      <c r="J155" s="6"/>
      <c r="K155" s="6"/>
      <c r="L155" s="6"/>
      <c r="M155" s="6"/>
    </row>
    <row r="156" spans="1:21" x14ac:dyDescent="0.25">
      <c r="H156" s="6"/>
      <c r="I156" s="6"/>
      <c r="J156" s="6"/>
      <c r="K156" s="6"/>
      <c r="L156" s="6"/>
      <c r="M156" s="6"/>
    </row>
  </sheetData>
  <mergeCells count="114">
    <mergeCell ref="N10:O10"/>
    <mergeCell ref="P10:Q10"/>
    <mergeCell ref="R10:S10"/>
    <mergeCell ref="T10:U10"/>
    <mergeCell ref="A118:A121"/>
    <mergeCell ref="B118:B121"/>
    <mergeCell ref="A122:A125"/>
    <mergeCell ref="B122:B125"/>
    <mergeCell ref="A126:A129"/>
    <mergeCell ref="B126:B129"/>
    <mergeCell ref="A107:A108"/>
    <mergeCell ref="B107:B108"/>
    <mergeCell ref="A109:A110"/>
    <mergeCell ref="B109:B110"/>
    <mergeCell ref="A111:A112"/>
    <mergeCell ref="B111:B112"/>
    <mergeCell ref="B101:B102"/>
    <mergeCell ref="A103:A104"/>
    <mergeCell ref="B103:B104"/>
    <mergeCell ref="A105:A106"/>
    <mergeCell ref="B105:B106"/>
    <mergeCell ref="A95:A96"/>
    <mergeCell ref="B95:B96"/>
    <mergeCell ref="A97:A98"/>
    <mergeCell ref="A142:A145"/>
    <mergeCell ref="B142:B145"/>
    <mergeCell ref="A146:A149"/>
    <mergeCell ref="B146:B149"/>
    <mergeCell ref="A130:A133"/>
    <mergeCell ref="B130:B133"/>
    <mergeCell ref="A134:A137"/>
    <mergeCell ref="B134:B137"/>
    <mergeCell ref="A138:A141"/>
    <mergeCell ref="B138:B141"/>
    <mergeCell ref="B97:B98"/>
    <mergeCell ref="A99:A100"/>
    <mergeCell ref="B99:B100"/>
    <mergeCell ref="A101:A102"/>
    <mergeCell ref="A91:A92"/>
    <mergeCell ref="B91:B92"/>
    <mergeCell ref="A93:A94"/>
    <mergeCell ref="B93:B94"/>
    <mergeCell ref="A83:A84"/>
    <mergeCell ref="B83:B84"/>
    <mergeCell ref="A85:A86"/>
    <mergeCell ref="B85:B86"/>
    <mergeCell ref="A87:A88"/>
    <mergeCell ref="B87:B88"/>
    <mergeCell ref="A74:A77"/>
    <mergeCell ref="B74:B77"/>
    <mergeCell ref="A78:A81"/>
    <mergeCell ref="B78:B81"/>
    <mergeCell ref="A62:A65"/>
    <mergeCell ref="B62:B65"/>
    <mergeCell ref="A66:A69"/>
    <mergeCell ref="B66:B69"/>
    <mergeCell ref="A89:A90"/>
    <mergeCell ref="B89:B90"/>
    <mergeCell ref="A50:A53"/>
    <mergeCell ref="A25:A26"/>
    <mergeCell ref="B25:B26"/>
    <mergeCell ref="A27:A28"/>
    <mergeCell ref="B27:B28"/>
    <mergeCell ref="A29:A30"/>
    <mergeCell ref="B29:B30"/>
    <mergeCell ref="A23:A24"/>
    <mergeCell ref="A70:A73"/>
    <mergeCell ref="B70:B73"/>
    <mergeCell ref="A43:A44"/>
    <mergeCell ref="B43:B44"/>
    <mergeCell ref="A31:A32"/>
    <mergeCell ref="B31:B32"/>
    <mergeCell ref="A33:A34"/>
    <mergeCell ref="B33:B34"/>
    <mergeCell ref="A35:A36"/>
    <mergeCell ref="B35:B36"/>
    <mergeCell ref="B154:G154"/>
    <mergeCell ref="B155:G155"/>
    <mergeCell ref="A21:A22"/>
    <mergeCell ref="B21:B22"/>
    <mergeCell ref="A15:A16"/>
    <mergeCell ref="B15:B16"/>
    <mergeCell ref="A17:A18"/>
    <mergeCell ref="B17:B18"/>
    <mergeCell ref="A10:A11"/>
    <mergeCell ref="B10:B11"/>
    <mergeCell ref="C10:C11"/>
    <mergeCell ref="D10:F10"/>
    <mergeCell ref="G10:G11"/>
    <mergeCell ref="A37:A38"/>
    <mergeCell ref="B37:B38"/>
    <mergeCell ref="A39:A40"/>
    <mergeCell ref="B39:B40"/>
    <mergeCell ref="A58:A61"/>
    <mergeCell ref="B58:B61"/>
    <mergeCell ref="B50:B53"/>
    <mergeCell ref="A54:A57"/>
    <mergeCell ref="B54:B57"/>
    <mergeCell ref="A41:A42"/>
    <mergeCell ref="B41:B42"/>
    <mergeCell ref="A3:I3"/>
    <mergeCell ref="A4:I4"/>
    <mergeCell ref="B23:B24"/>
    <mergeCell ref="H10:I10"/>
    <mergeCell ref="A19:A20"/>
    <mergeCell ref="B19:B20"/>
    <mergeCell ref="A1:L1"/>
    <mergeCell ref="A5:I5"/>
    <mergeCell ref="A6:I6"/>
    <mergeCell ref="H9:I9"/>
    <mergeCell ref="A8:L8"/>
    <mergeCell ref="J9:L9"/>
    <mergeCell ref="J10:K10"/>
    <mergeCell ref="L10:M10"/>
  </mergeCells>
  <pageMargins left="0.70866141732283472" right="0.31496062992125984" top="0.35433070866141736" bottom="0.35433070866141736" header="0" footer="0"/>
  <pageSetup paperSize="9" scale="24" orientation="portrait" r:id="rId1"/>
  <colBreaks count="2" manualBreakCount="2">
    <brk id="7" max="1048575" man="1"/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3F9B3-277D-4151-860B-FF508C646E42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0" t="s">
        <v>111</v>
      </c>
      <c r="B1" s="61"/>
      <c r="C1" s="62"/>
    </row>
    <row r="2" spans="1:3" ht="15" customHeight="1" x14ac:dyDescent="0.25">
      <c r="A2" s="63"/>
      <c r="B2" s="59" t="s">
        <v>112</v>
      </c>
      <c r="C2" s="64"/>
    </row>
    <row r="3" spans="1:3" ht="15" customHeight="1" x14ac:dyDescent="0.25">
      <c r="A3" s="63"/>
      <c r="B3" s="59" t="s">
        <v>113</v>
      </c>
      <c r="C3" s="64"/>
    </row>
    <row r="4" spans="1:3" ht="15" customHeight="1" x14ac:dyDescent="0.25">
      <c r="A4" s="65" t="s">
        <v>114</v>
      </c>
      <c r="B4" s="66"/>
      <c r="C4" s="67"/>
    </row>
    <row r="5" spans="1:3" ht="15" customHeight="1" x14ac:dyDescent="0.25">
      <c r="A5" s="58" t="s">
        <v>115</v>
      </c>
      <c r="B5" s="59"/>
      <c r="C5" s="32" t="s">
        <v>116</v>
      </c>
    </row>
    <row r="6" spans="1:3" ht="105" x14ac:dyDescent="0.25">
      <c r="A6" s="56" t="s">
        <v>117</v>
      </c>
      <c r="B6" s="57"/>
      <c r="C6" s="32" t="s">
        <v>118</v>
      </c>
    </row>
    <row r="7" spans="1:3" ht="60" x14ac:dyDescent="0.25">
      <c r="A7" s="56" t="s">
        <v>119</v>
      </c>
      <c r="B7" s="57"/>
      <c r="C7" s="32" t="s">
        <v>120</v>
      </c>
    </row>
    <row r="8" spans="1:3" ht="15" customHeight="1" x14ac:dyDescent="0.25">
      <c r="A8" s="58" t="s">
        <v>121</v>
      </c>
      <c r="B8" s="59"/>
      <c r="C8" s="32" t="s">
        <v>122</v>
      </c>
    </row>
    <row r="9" spans="1:3" ht="15" customHeight="1" x14ac:dyDescent="0.25">
      <c r="A9" s="58" t="s">
        <v>123</v>
      </c>
      <c r="B9" s="59"/>
      <c r="C9" s="32" t="s">
        <v>124</v>
      </c>
    </row>
    <row r="10" spans="1:3" ht="15" customHeight="1" x14ac:dyDescent="0.25">
      <c r="A10" s="58" t="s">
        <v>125</v>
      </c>
      <c r="B10" s="59"/>
      <c r="C10" s="32" t="s">
        <v>126</v>
      </c>
    </row>
    <row r="11" spans="1:3" ht="15" customHeight="1" x14ac:dyDescent="0.25">
      <c r="A11" s="58" t="s">
        <v>127</v>
      </c>
      <c r="B11" s="59"/>
      <c r="C11" s="32" t="s">
        <v>128</v>
      </c>
    </row>
    <row r="12" spans="1:3" ht="15.75" thickBot="1" x14ac:dyDescent="0.3">
      <c r="A12" s="33"/>
      <c r="B12" s="34"/>
      <c r="C12" s="35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2025-07-23T02:15:36Z</dcterms:modified>
</cp:coreProperties>
</file>